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آذر98\تارنما\"/>
    </mc:Choice>
  </mc:AlternateContent>
  <bookViews>
    <workbookView xWindow="0" yWindow="0" windowWidth="28800" windowHeight="12435" tabRatio="877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ناشی از تغییر قیمت اوراق " sheetId="9" r:id="rId7"/>
    <sheet name="درآمد ناشی از فروش " sheetId="10" r:id="rId8"/>
    <sheet name="سرمایه‌گذاری در سهام " sheetId="11" r:id="rId9"/>
    <sheet name="سرمایه‌گذاری در اوراق بهادار " sheetId="12" r:id="rId10"/>
    <sheet name="درآمد سپرده بانکی " sheetId="13" r:id="rId11"/>
  </sheets>
  <definedNames>
    <definedName name="_xlnm.Print_Area" localSheetId="0">تاییدیه!$A$1:$I$20</definedName>
  </definedNames>
  <calcPr calcId="152511"/>
</workbook>
</file>

<file path=xl/calcChain.xml><?xml version="1.0" encoding="utf-8"?>
<calcChain xmlns="http://schemas.openxmlformats.org/spreadsheetml/2006/main">
  <c r="G10" i="15" l="1"/>
  <c r="E10" i="15"/>
  <c r="C10" i="15"/>
  <c r="Q15" i="12"/>
  <c r="O15" i="12"/>
  <c r="M15" i="12"/>
  <c r="K15" i="12"/>
  <c r="I15" i="12"/>
  <c r="G15" i="12"/>
  <c r="E15" i="12"/>
  <c r="C15" i="12"/>
  <c r="U12" i="11"/>
  <c r="S12" i="11"/>
  <c r="K12" i="11"/>
  <c r="Q12" i="11"/>
  <c r="O12" i="11"/>
  <c r="M12" i="11"/>
  <c r="I12" i="11"/>
  <c r="G12" i="11"/>
  <c r="E12" i="11"/>
  <c r="C12" i="11"/>
  <c r="Q15" i="10"/>
  <c r="O15" i="10"/>
  <c r="M15" i="10"/>
  <c r="I15" i="10"/>
  <c r="G15" i="10"/>
  <c r="E15" i="10"/>
  <c r="Q15" i="9"/>
  <c r="O15" i="9"/>
  <c r="M15" i="9"/>
  <c r="G15" i="9"/>
  <c r="E15" i="9"/>
  <c r="S10" i="7"/>
  <c r="O10" i="7"/>
  <c r="M10" i="7"/>
  <c r="I10" i="7"/>
  <c r="Q10" i="7"/>
  <c r="K10" i="7"/>
  <c r="S10" i="6"/>
  <c r="Q10" i="6"/>
  <c r="O10" i="6"/>
  <c r="M10" i="6"/>
  <c r="K10" i="6"/>
  <c r="AK12" i="3"/>
  <c r="AI12" i="3"/>
  <c r="AG12" i="3"/>
  <c r="AA12" i="3"/>
  <c r="W12" i="3"/>
  <c r="S12" i="3"/>
  <c r="Q12" i="3"/>
  <c r="I15" i="9" l="1"/>
  <c r="Y13" i="1"/>
  <c r="W13" i="1"/>
  <c r="U13" i="1"/>
  <c r="O13" i="1"/>
  <c r="K13" i="1"/>
  <c r="G13" i="1"/>
  <c r="E13" i="1"/>
</calcChain>
</file>

<file path=xl/sharedStrings.xml><?xml version="1.0" encoding="utf-8"?>
<sst xmlns="http://schemas.openxmlformats.org/spreadsheetml/2006/main" count="389" uniqueCount="86">
  <si>
    <t>صندوق سرمایه‌گذاری در اوراق بهادار مبتنی بر سکه طلای مفید</t>
  </si>
  <si>
    <t>صورت وضعیت پورتفوی</t>
  </si>
  <si>
    <t>برای ماه منتهی به 1398/09/30</t>
  </si>
  <si>
    <t>نام شرکت</t>
  </si>
  <si>
    <t>1398/08/30</t>
  </si>
  <si>
    <t>تغییرات طی دوره</t>
  </si>
  <si>
    <t>1398/09/30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</si>
  <si>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</si>
  <si>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</si>
  <si>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</si>
  <si>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</si>
  <si>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</si>
  <si>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</si>
  <si>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</si>
  <si>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</si>
  <si>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سكه تمام بهارتحويل1روزه سامان</t>
  </si>
  <si>
    <t>سكه تمام بهارتحويل1روزه صادرات</t>
  </si>
  <si>
    <t>سكه تمام بهارتحويلي 1روزه رفاه</t>
  </si>
  <si>
    <t>سكه تمام بهارتحويلي 1روزه ملت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</si>
  <si>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</si>
  <si>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</si>
  <si>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</si>
  <si>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</si>
  <si>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</si>
  <si>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</si>
  <si>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</si>
  <si>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</si>
  <si>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</si>
  <si>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اسنادخزانه-م12بودجه96-981114</t>
  </si>
  <si>
    <t>بله</t>
  </si>
  <si>
    <t>1396/12/02</t>
  </si>
  <si>
    <t>1398/11/14</t>
  </si>
  <si>
    <t>اسنادخزانه-م3بودجه97-990721</t>
  </si>
  <si>
    <t>1397/07/25</t>
  </si>
  <si>
    <t>1399/07/21</t>
  </si>
  <si>
    <t>صكوك اجاره مخابرات-3 ماهه 16%</t>
  </si>
  <si>
    <t>1397/02/30</t>
  </si>
  <si>
    <t>1401/02/30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</si>
  <si>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</si>
  <si>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</si>
  <si>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</si>
  <si>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</si>
  <si>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</si>
  <si>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</si>
  <si>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</si>
  <si>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</si>
  <si>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</si>
  <si>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</si>
  <si>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</si>
  <si>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</si>
  <si>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</si>
  <si>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قرض الحسنه</t>
  </si>
  <si>
    <t>8568490232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</si>
  <si>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</si>
  <si>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</si>
  <si>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</si>
  <si>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</si>
  <si>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</si>
  <si>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</si>
  <si>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</si>
  <si>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</si>
  <si>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</si>
  <si>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</si>
  <si>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</si>
  <si>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</si>
  <si>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اسنادخزانه-م7بودجه97-980627</t>
  </si>
  <si>
    <t>اسنادخزانه-م8بودجه97-980723</t>
  </si>
  <si>
    <t>اسنادخزانه-م6بودجه97-990423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</si>
  <si>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</si>
  <si>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</si>
  <si>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</si>
  <si>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</si>
  <si>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</si>
  <si>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</si>
  <si>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</si>
  <si>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</si>
  <si>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</si>
  <si>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</si>
  <si>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</si>
  <si>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</si>
  <si>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</si>
  <si>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</si>
  <si>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</si>
  <si>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</si>
  <si>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</si>
  <si>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1398/09/01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</si>
</sst>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[Red]\(#,###\)"/>
    <numFmt numFmtId="165" formatCode="#,##0;[Red]#,##0"/>
    <numFmt numFmtId="166" formatCode="#,##0_-;\(#,##0\)"/>
    <numFmt numFmtId="167" formatCode="#,##0;\(#,##0\)"/>
    <numFmt numFmtId="168" formatCode="#,##0;[Red]\(#,##0\)"/>
  </numFmts>
  <fonts count="19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sz val="11"/>
      <color theme="1"/>
      <name val="Calibri"/>
      <family val="2"/>
      <charset val="178"/>
      <scheme val="minor"/>
    </font>
    <font>
      <sz val="14"/>
      <name val="B Mitra"/>
      <charset val="178"/>
    </font>
    <font>
      <u/>
      <sz val="14"/>
      <name val="B Mitra"/>
      <charset val="178"/>
    </font>
    <font>
      <b/>
      <sz val="20"/>
      <name val="B Mitra"/>
      <charset val="178"/>
    </font>
    <font>
      <b/>
      <sz val="14"/>
      <name val="B Mitra"/>
      <charset val="178"/>
    </font>
    <font>
      <b/>
      <sz val="16"/>
      <name val="B Mitra"/>
      <charset val="178"/>
    </font>
    <font>
      <sz val="20"/>
      <name val="B Mitra"/>
      <charset val="178"/>
    </font>
    <font>
      <sz val="18"/>
      <name val="B Mitra"/>
      <charset val="178"/>
    </font>
    <font>
      <sz val="12"/>
      <color rgb="FF006100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20"/>
      <color theme="1"/>
      <name val="B Mitra"/>
      <charset val="178"/>
    </font>
    <font>
      <sz val="20"/>
      <color theme="1"/>
      <name val="Calibri"/>
      <family val="2"/>
      <charset val="178"/>
      <scheme val="minor"/>
    </font>
    <font>
      <b/>
      <sz val="18"/>
      <name val="B Mitra"/>
      <charset val="178"/>
    </font>
    <font>
      <b/>
      <u/>
      <sz val="18"/>
      <name val="B Mitra"/>
      <charset val="178"/>
    </font>
    <font>
      <b/>
      <u/>
      <sz val="14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2" fillId="2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3" fontId="5" fillId="0" borderId="0" xfId="2" applyNumberFormat="1" applyFont="1" applyAlignment="1">
      <alignment horizontal="right" vertical="center"/>
    </xf>
    <xf numFmtId="3" fontId="6" fillId="0" borderId="0" xfId="2" applyNumberFormat="1" applyFont="1" applyAlignment="1" applyProtection="1">
      <alignment vertical="center" readingOrder="2"/>
      <protection locked="0"/>
    </xf>
    <xf numFmtId="3" fontId="6" fillId="0" borderId="0" xfId="2" applyNumberFormat="1" applyFont="1" applyAlignment="1" applyProtection="1">
      <alignment horizontal="center" vertical="center" readingOrder="2"/>
      <protection locked="0"/>
    </xf>
    <xf numFmtId="164" fontId="6" fillId="0" borderId="0" xfId="2" applyNumberFormat="1" applyFont="1" applyFill="1" applyAlignment="1" applyProtection="1">
      <alignment horizontal="center" vertical="center" readingOrder="2"/>
      <protection locked="0"/>
    </xf>
    <xf numFmtId="3" fontId="6" fillId="0" borderId="0" xfId="2" applyNumberFormat="1" applyFont="1" applyFill="1" applyAlignment="1" applyProtection="1">
      <alignment horizontal="center" vertical="center" readingOrder="2"/>
      <protection locked="0"/>
    </xf>
    <xf numFmtId="3" fontId="6" fillId="0" borderId="0" xfId="2" applyNumberFormat="1" applyFont="1" applyFill="1" applyAlignment="1">
      <alignment horizontal="center" vertical="center" readingOrder="2"/>
    </xf>
    <xf numFmtId="3" fontId="5" fillId="0" borderId="0" xfId="2" applyNumberFormat="1" applyFont="1" applyBorder="1" applyAlignment="1">
      <alignment horizontal="right" vertical="center"/>
    </xf>
    <xf numFmtId="3" fontId="5" fillId="0" borderId="0" xfId="2" applyNumberFormat="1" applyFont="1" applyBorder="1" applyAlignment="1" applyProtection="1">
      <alignment horizontal="right" vertical="center" readingOrder="2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64" fontId="5" fillId="0" borderId="0" xfId="2" applyNumberFormat="1" applyFont="1" applyFill="1" applyBorder="1" applyAlignment="1" applyProtection="1">
      <alignment horizontal="right" vertical="center"/>
      <protection locked="0"/>
    </xf>
    <xf numFmtId="3" fontId="5" fillId="0" borderId="0" xfId="2" applyNumberFormat="1" applyFont="1" applyFill="1" applyBorder="1" applyAlignment="1" applyProtection="1">
      <alignment horizontal="right" vertical="center" readingOrder="2"/>
      <protection locked="0"/>
    </xf>
    <xf numFmtId="3" fontId="5" fillId="0" borderId="0" xfId="2" applyNumberFormat="1" applyFont="1" applyFill="1" applyBorder="1" applyAlignment="1">
      <alignment horizontal="left" vertical="center"/>
    </xf>
    <xf numFmtId="3" fontId="7" fillId="0" borderId="0" xfId="2" applyNumberFormat="1" applyFont="1" applyBorder="1" applyAlignment="1" applyProtection="1">
      <alignment horizontal="right" vertical="center" readingOrder="2"/>
      <protection locked="0"/>
    </xf>
    <xf numFmtId="3" fontId="8" fillId="0" borderId="0" xfId="2" applyNumberFormat="1" applyFont="1" applyBorder="1" applyAlignment="1" applyProtection="1">
      <alignment horizontal="center" vertical="center" readingOrder="2"/>
      <protection locked="0"/>
    </xf>
    <xf numFmtId="3" fontId="9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9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Border="1" applyAlignment="1" applyProtection="1">
      <alignment horizontal="right" vertical="center" readingOrder="2"/>
      <protection locked="0"/>
    </xf>
    <xf numFmtId="3" fontId="5" fillId="0" borderId="0" xfId="2" applyNumberFormat="1" applyFont="1" applyBorder="1" applyAlignment="1" applyProtection="1">
      <alignment horizontal="center" vertical="center" readingOrder="2"/>
      <protection locked="0"/>
    </xf>
    <xf numFmtId="164" fontId="11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5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5" fillId="0" borderId="0" xfId="2" applyNumberFormat="1" applyFont="1" applyFill="1" applyBorder="1" applyAlignment="1">
      <alignment horizontal="center" vertical="center" readingOrder="2"/>
    </xf>
    <xf numFmtId="3" fontId="5" fillId="0" borderId="0" xfId="2" applyNumberFormat="1" applyFont="1" applyBorder="1" applyAlignment="1">
      <alignment horizontal="center" vertical="center"/>
    </xf>
    <xf numFmtId="0" fontId="4" fillId="0" borderId="0" xfId="2" applyBorder="1"/>
    <xf numFmtId="165" fontId="10" fillId="0" borderId="0" xfId="3" applyNumberFormat="1" applyFont="1" applyFill="1" applyBorder="1" applyAlignment="1" applyProtection="1">
      <alignment horizontal="center" vertical="center" readingOrder="2"/>
    </xf>
    <xf numFmtId="0" fontId="13" fillId="0" borderId="0" xfId="2" applyFont="1" applyBorder="1" applyAlignment="1">
      <alignment horizontal="center"/>
    </xf>
    <xf numFmtId="0" fontId="4" fillId="0" borderId="0" xfId="2" applyFill="1" applyBorder="1" applyAlignment="1">
      <alignment horizontal="center"/>
    </xf>
    <xf numFmtId="165" fontId="5" fillId="0" borderId="0" xfId="3" applyNumberFormat="1" applyFont="1" applyFill="1" applyBorder="1" applyAlignment="1" applyProtection="1">
      <alignment horizontal="center" vertical="center" readingOrder="2"/>
    </xf>
    <xf numFmtId="0" fontId="4" fillId="0" borderId="0" xfId="2"/>
    <xf numFmtId="3" fontId="12" fillId="2" borderId="0" xfId="3" applyNumberFormat="1" applyAlignment="1">
      <alignment horizontal="right" vertical="center"/>
    </xf>
    <xf numFmtId="3" fontId="10" fillId="0" borderId="0" xfId="2" applyNumberFormat="1" applyFont="1" applyBorder="1" applyAlignment="1" applyProtection="1">
      <alignment horizontal="center" vertical="center" readingOrder="2"/>
      <protection locked="0"/>
    </xf>
    <xf numFmtId="3" fontId="10" fillId="0" borderId="0" xfId="2" applyNumberFormat="1" applyFont="1" applyFill="1" applyBorder="1" applyAlignment="1" applyProtection="1">
      <alignment horizontal="center" vertical="center" readingOrder="2"/>
    </xf>
    <xf numFmtId="3" fontId="5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5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 readingOrder="2"/>
    </xf>
    <xf numFmtId="3" fontId="5" fillId="0" borderId="0" xfId="2" applyNumberFormat="1" applyFont="1" applyFill="1" applyBorder="1" applyAlignment="1">
      <alignment horizontal="right" vertical="center"/>
    </xf>
    <xf numFmtId="164" fontId="10" fillId="0" borderId="0" xfId="2" applyNumberFormat="1" applyFont="1" applyFill="1" applyBorder="1" applyAlignment="1" applyProtection="1">
      <alignment horizontal="right" vertical="center" readingOrder="2"/>
      <protection locked="0"/>
    </xf>
    <xf numFmtId="166" fontId="14" fillId="0" borderId="0" xfId="3" applyNumberFormat="1" applyFont="1" applyFill="1" applyBorder="1" applyAlignment="1" applyProtection="1">
      <alignment horizontal="center" vertical="center" readingOrder="2"/>
    </xf>
    <xf numFmtId="167" fontId="10" fillId="0" borderId="0" xfId="3" applyNumberFormat="1" applyFont="1" applyFill="1" applyBorder="1" applyAlignment="1" applyProtection="1">
      <alignment horizontal="center" vertical="center" readingOrder="2"/>
    </xf>
    <xf numFmtId="0" fontId="4" fillId="0" borderId="0" xfId="2" applyFill="1" applyBorder="1"/>
    <xf numFmtId="0" fontId="15" fillId="0" borderId="0" xfId="2" applyFont="1" applyBorder="1"/>
    <xf numFmtId="0" fontId="4" fillId="0" borderId="0" xfId="2" applyBorder="1" applyAlignment="1">
      <alignment horizontal="center"/>
    </xf>
    <xf numFmtId="3" fontId="5" fillId="0" borderId="0" xfId="2" applyNumberFormat="1" applyFont="1" applyBorder="1" applyAlignment="1" applyProtection="1">
      <alignment horizontal="center" vertical="center" readingOrder="2"/>
    </xf>
    <xf numFmtId="164" fontId="11" fillId="0" borderId="0" xfId="3" applyNumberFormat="1" applyFont="1" applyFill="1" applyBorder="1" applyAlignment="1" applyProtection="1">
      <alignment horizontal="center" vertical="center" readingOrder="2"/>
    </xf>
    <xf numFmtId="164" fontId="11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5" fillId="0" borderId="0" xfId="2" applyNumberFormat="1" applyFont="1" applyBorder="1" applyAlignment="1" applyProtection="1">
      <alignment horizontal="center" vertical="center"/>
      <protection locked="0"/>
    </xf>
    <xf numFmtId="164" fontId="16" fillId="0" borderId="0" xfId="3" applyNumberFormat="1" applyFont="1" applyFill="1" applyBorder="1" applyAlignment="1" applyProtection="1">
      <alignment horizontal="center" vertical="center" readingOrder="2"/>
    </xf>
    <xf numFmtId="164" fontId="8" fillId="0" borderId="0" xfId="3" applyNumberFormat="1" applyFont="1" applyFill="1" applyBorder="1" applyAlignment="1" applyProtection="1">
      <alignment horizontal="center" vertical="center" readingOrder="2"/>
    </xf>
    <xf numFmtId="3" fontId="5" fillId="0" borderId="0" xfId="2" applyNumberFormat="1" applyFont="1" applyBorder="1" applyAlignment="1">
      <alignment horizontal="right" vertical="center" readingOrder="2"/>
    </xf>
    <xf numFmtId="3" fontId="9" fillId="0" borderId="0" xfId="2" applyNumberFormat="1" applyFont="1" applyBorder="1" applyAlignment="1">
      <alignment vertical="center" readingOrder="2"/>
    </xf>
    <xf numFmtId="3" fontId="5" fillId="0" borderId="0" xfId="2" applyNumberFormat="1" applyFont="1" applyFill="1" applyAlignment="1">
      <alignment horizontal="right" vertical="center"/>
    </xf>
    <xf numFmtId="168" fontId="18" fillId="0" borderId="0" xfId="2" applyNumberFormat="1" applyFont="1" applyAlignment="1" applyProtection="1">
      <alignment vertical="center"/>
    </xf>
    <xf numFmtId="3" fontId="5" fillId="0" borderId="0" xfId="2" applyNumberFormat="1" applyFont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3" fontId="9" fillId="0" borderId="0" xfId="2" applyNumberFormat="1" applyFont="1" applyBorder="1" applyAlignment="1">
      <alignment horizontal="center" vertical="center" readingOrder="2"/>
    </xf>
    <xf numFmtId="168" fontId="17" fillId="0" borderId="0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Good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8463</xdr:colOff>
      <xdr:row>0</xdr:row>
      <xdr:rowOff>19050</xdr:rowOff>
    </xdr:from>
    <xdr:to>
      <xdr:col>8</xdr:col>
      <xdr:colOff>1466850</xdr:colOff>
      <xdr:row>19</xdr:row>
      <xdr:rowOff>397917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275750" y="19050"/>
          <a:ext cx="8316387" cy="8341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3"/>
  <sheetViews>
    <sheetView rightToLeft="1" tabSelected="1" view="pageBreakPreview" zoomScaleNormal="100" zoomScaleSheetLayoutView="100" workbookViewId="0">
      <selection activeCell="K11" sqref="K11"/>
    </sheetView>
  </sheetViews>
  <sheetFormatPr defaultColWidth="9" defaultRowHeight="28.5" customHeight="1"/>
  <cols>
    <col min="1" max="1" width="11.140625" style="11" customWidth="1"/>
    <col min="2" max="2" width="60" style="11" bestFit="1" customWidth="1"/>
    <col min="3" max="3" width="8.140625" style="63" customWidth="1"/>
    <col min="4" max="4" width="0.85546875" style="63" customWidth="1"/>
    <col min="5" max="5" width="22.140625" style="64" customWidth="1"/>
    <col min="6" max="6" width="0.5703125" style="61" customWidth="1"/>
    <col min="7" max="7" width="0.28515625" style="61" hidden="1" customWidth="1"/>
    <col min="8" max="8" width="0.7109375" style="11" hidden="1" customWidth="1"/>
    <col min="9" max="9" width="22.7109375" style="61" bestFit="1" customWidth="1"/>
    <col min="10" max="16384" width="9" style="11"/>
  </cols>
  <sheetData>
    <row r="1" spans="1:118" ht="28.5" customHeight="1">
      <c r="B1" s="12"/>
      <c r="C1" s="12"/>
      <c r="D1" s="13"/>
      <c r="E1" s="14"/>
      <c r="F1" s="15"/>
      <c r="G1" s="16"/>
      <c r="I1" s="16"/>
    </row>
    <row r="2" spans="1:118" ht="15" customHeight="1">
      <c r="A2" s="17"/>
      <c r="B2" s="18"/>
      <c r="C2" s="19"/>
      <c r="D2" s="19"/>
      <c r="E2" s="20"/>
      <c r="F2" s="21"/>
      <c r="G2" s="22"/>
      <c r="H2" s="17"/>
      <c r="I2" s="22"/>
    </row>
    <row r="3" spans="1:118" ht="15" customHeight="1">
      <c r="A3" s="17"/>
      <c r="B3" s="18"/>
      <c r="C3" s="19"/>
      <c r="D3" s="19"/>
      <c r="E3" s="20"/>
      <c r="F3" s="21"/>
      <c r="G3" s="22"/>
      <c r="H3" s="17"/>
      <c r="I3" s="22"/>
    </row>
    <row r="4" spans="1:118" ht="15" customHeight="1">
      <c r="A4" s="17"/>
      <c r="B4" s="18"/>
      <c r="C4" s="19"/>
      <c r="D4" s="19"/>
      <c r="E4" s="20"/>
      <c r="F4" s="21"/>
      <c r="G4" s="22"/>
      <c r="H4" s="17"/>
      <c r="I4" s="22"/>
    </row>
    <row r="5" spans="1:118" ht="31.5">
      <c r="A5" s="17"/>
      <c r="B5" s="23"/>
      <c r="C5" s="24"/>
      <c r="D5" s="24"/>
      <c r="E5" s="25"/>
      <c r="F5" s="25"/>
      <c r="G5" s="25"/>
      <c r="H5" s="26"/>
      <c r="I5" s="25"/>
    </row>
    <row r="6" spans="1:118" ht="30.75">
      <c r="A6" s="17"/>
      <c r="B6" s="27"/>
      <c r="C6" s="28"/>
      <c r="D6" s="28"/>
      <c r="E6" s="29"/>
      <c r="F6" s="30"/>
      <c r="G6" s="31"/>
      <c r="H6" s="32"/>
      <c r="I6" s="29"/>
    </row>
    <row r="7" spans="1:118" s="39" customFormat="1" ht="46.5" customHeight="1">
      <c r="A7" s="33"/>
      <c r="B7" s="27"/>
      <c r="C7" s="34"/>
      <c r="D7" s="35"/>
      <c r="E7" s="34"/>
      <c r="F7" s="36"/>
      <c r="G7" s="37"/>
      <c r="H7" s="36"/>
      <c r="I7" s="34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</row>
    <row r="8" spans="1:118" s="39" customFormat="1" ht="46.5" customHeight="1">
      <c r="A8" s="33"/>
      <c r="B8" s="27"/>
      <c r="C8" s="34"/>
      <c r="D8" s="35"/>
      <c r="E8" s="34"/>
      <c r="F8" s="36"/>
      <c r="G8" s="37"/>
      <c r="H8" s="36"/>
      <c r="I8" s="34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</row>
    <row r="9" spans="1:118" s="39" customFormat="1" ht="46.5" customHeight="1">
      <c r="A9" s="33"/>
      <c r="B9" s="27"/>
      <c r="C9" s="34"/>
      <c r="D9" s="35"/>
      <c r="E9" s="34"/>
      <c r="F9" s="36"/>
      <c r="G9" s="37"/>
      <c r="H9" s="36"/>
      <c r="I9" s="34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</row>
    <row r="10" spans="1:118" s="39" customFormat="1" ht="46.5" customHeight="1">
      <c r="A10" s="33"/>
      <c r="B10" s="27"/>
      <c r="C10" s="34"/>
      <c r="D10" s="35"/>
      <c r="E10" s="34"/>
      <c r="F10" s="36"/>
      <c r="G10" s="37"/>
      <c r="H10" s="36"/>
      <c r="I10" s="34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</row>
    <row r="11" spans="1:118" s="39" customFormat="1" ht="46.5" customHeight="1">
      <c r="A11" s="33"/>
      <c r="B11" s="27"/>
      <c r="C11" s="34"/>
      <c r="D11" s="35"/>
      <c r="E11" s="34"/>
      <c r="F11" s="36"/>
      <c r="G11" s="37"/>
      <c r="H11" s="36"/>
      <c r="I11" s="34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</row>
    <row r="12" spans="1:118" ht="28.5" customHeight="1">
      <c r="A12" s="17"/>
      <c r="B12" s="23"/>
      <c r="C12" s="40"/>
      <c r="D12" s="28"/>
      <c r="E12" s="41"/>
      <c r="F12" s="42"/>
      <c r="G12" s="30"/>
      <c r="H12" s="43"/>
      <c r="I12" s="41"/>
    </row>
    <row r="13" spans="1:118" ht="28.5" customHeight="1">
      <c r="A13" s="17"/>
      <c r="B13" s="23"/>
      <c r="C13" s="40"/>
      <c r="D13" s="28"/>
      <c r="E13" s="44"/>
      <c r="F13" s="21"/>
      <c r="G13" s="45"/>
      <c r="H13" s="46"/>
      <c r="I13" s="47"/>
    </row>
    <row r="14" spans="1:118" ht="28.5" customHeight="1">
      <c r="A14" s="17"/>
      <c r="B14" s="27"/>
      <c r="C14" s="34"/>
      <c r="D14" s="35"/>
      <c r="E14" s="34"/>
      <c r="F14" s="36"/>
      <c r="G14" s="37"/>
      <c r="H14" s="36"/>
      <c r="I14" s="48"/>
    </row>
    <row r="15" spans="1:118" s="38" customFormat="1" ht="35.25" customHeight="1">
      <c r="A15" s="33"/>
      <c r="B15" s="27"/>
      <c r="C15" s="34"/>
      <c r="D15" s="33"/>
      <c r="E15" s="49"/>
      <c r="F15" s="50"/>
      <c r="G15" s="37"/>
      <c r="H15" s="50"/>
      <c r="I15" s="48"/>
    </row>
    <row r="16" spans="1:118" s="38" customFormat="1" ht="35.25" customHeight="1">
      <c r="A16" s="33"/>
      <c r="B16" s="27"/>
      <c r="C16" s="34"/>
      <c r="D16" s="33"/>
      <c r="E16" s="48"/>
      <c r="F16" s="50"/>
      <c r="G16" s="37"/>
      <c r="H16" s="50"/>
      <c r="I16" s="48"/>
    </row>
    <row r="17" spans="1:9" s="38" customFormat="1" ht="35.25" customHeight="1">
      <c r="A17" s="33"/>
      <c r="B17" s="27"/>
      <c r="C17" s="34"/>
      <c r="D17" s="33"/>
      <c r="E17" s="48"/>
      <c r="F17" s="50"/>
      <c r="G17" s="37"/>
      <c r="H17" s="50"/>
      <c r="I17" s="48"/>
    </row>
    <row r="18" spans="1:9" s="38" customFormat="1" ht="33.75" customHeight="1">
      <c r="A18" s="33"/>
      <c r="B18" s="23"/>
      <c r="C18" s="51"/>
      <c r="D18" s="33"/>
      <c r="E18" s="48"/>
      <c r="F18" s="52"/>
      <c r="G18" s="28"/>
      <c r="H18" s="52"/>
      <c r="I18" s="48"/>
    </row>
    <row r="19" spans="1:9" s="38" customFormat="1" ht="33.75" customHeight="1">
      <c r="A19" s="33"/>
      <c r="B19" s="23"/>
      <c r="C19" s="34"/>
      <c r="D19" s="33"/>
      <c r="E19" s="41"/>
      <c r="F19" s="24"/>
      <c r="G19" s="53"/>
      <c r="H19" s="52"/>
      <c r="I19" s="41"/>
    </row>
    <row r="20" spans="1:9" ht="33.75" customHeight="1">
      <c r="A20" s="17"/>
      <c r="B20" s="27"/>
      <c r="C20" s="28"/>
      <c r="D20" s="28"/>
      <c r="E20" s="54"/>
      <c r="F20" s="55"/>
      <c r="G20" s="55"/>
      <c r="H20" s="55"/>
      <c r="I20" s="54"/>
    </row>
    <row r="21" spans="1:9" ht="33.75" customHeight="1">
      <c r="A21" s="17"/>
      <c r="B21" s="27"/>
      <c r="C21" s="28"/>
      <c r="D21" s="56"/>
      <c r="E21" s="57"/>
      <c r="F21" s="37"/>
      <c r="G21" s="58"/>
      <c r="H21" s="37"/>
      <c r="I21" s="57"/>
    </row>
    <row r="22" spans="1:9" ht="28.5" customHeight="1">
      <c r="A22" s="17"/>
      <c r="B22" s="17"/>
      <c r="C22" s="32"/>
      <c r="D22" s="32"/>
      <c r="E22" s="44"/>
      <c r="F22" s="46"/>
      <c r="G22" s="46"/>
      <c r="H22" s="17"/>
      <c r="I22" s="46"/>
    </row>
    <row r="23" spans="1:9" ht="28.5" customHeight="1">
      <c r="A23" s="17"/>
      <c r="B23" s="59"/>
      <c r="C23" s="32"/>
      <c r="D23" s="32"/>
      <c r="E23" s="44"/>
      <c r="F23" s="46"/>
      <c r="G23" s="46"/>
      <c r="H23" s="17"/>
      <c r="I23" s="46"/>
    </row>
    <row r="24" spans="1:9" ht="28.5" customHeight="1">
      <c r="A24" s="17"/>
      <c r="B24" s="48"/>
      <c r="C24" s="32"/>
      <c r="D24" s="32"/>
      <c r="E24" s="44"/>
      <c r="F24" s="46"/>
      <c r="G24" s="46"/>
      <c r="H24" s="17"/>
      <c r="I24" s="17"/>
    </row>
    <row r="25" spans="1:9" ht="28.5" customHeight="1">
      <c r="A25" s="17"/>
      <c r="B25" s="17"/>
      <c r="C25" s="32"/>
      <c r="D25" s="32"/>
      <c r="E25" s="44"/>
      <c r="F25" s="46"/>
      <c r="G25" s="46"/>
      <c r="H25" s="17"/>
      <c r="I25" s="46"/>
    </row>
    <row r="26" spans="1:9" ht="28.5" customHeight="1">
      <c r="A26" s="17"/>
      <c r="B26" s="17"/>
      <c r="C26" s="32"/>
      <c r="D26" s="32"/>
      <c r="E26" s="44"/>
      <c r="F26" s="46"/>
      <c r="G26" s="46"/>
      <c r="H26" s="17"/>
      <c r="I26" s="46"/>
    </row>
    <row r="27" spans="1:9" ht="28.5" customHeight="1">
      <c r="A27" s="17"/>
      <c r="B27" s="65"/>
      <c r="C27" s="65"/>
      <c r="D27" s="65"/>
      <c r="E27" s="65"/>
      <c r="F27" s="60"/>
      <c r="G27" s="60"/>
      <c r="H27" s="60"/>
      <c r="I27" s="60"/>
    </row>
    <row r="28" spans="1:9" ht="28.5" customHeight="1">
      <c r="A28" s="17"/>
      <c r="B28" s="17"/>
      <c r="C28" s="32"/>
      <c r="D28" s="32"/>
      <c r="E28" s="44"/>
      <c r="F28" s="46"/>
      <c r="G28" s="46"/>
      <c r="H28" s="17"/>
      <c r="I28" s="46"/>
    </row>
    <row r="29" spans="1:9" ht="28.5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28.5" customHeight="1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28.5" customHeight="1">
      <c r="C31" s="11"/>
      <c r="D31" s="11"/>
      <c r="E31" s="11"/>
      <c r="F31" s="11"/>
      <c r="G31" s="11"/>
    </row>
    <row r="33" spans="3:9" ht="28.5" customHeight="1">
      <c r="C33" s="62"/>
      <c r="D33" s="62"/>
      <c r="E33" s="62"/>
      <c r="F33" s="62"/>
      <c r="G33" s="62"/>
      <c r="H33" s="62"/>
      <c r="I33" s="62"/>
    </row>
  </sheetData>
  <sheetProtection formatCells="0" formatColumns="0" formatRows="0" insertColumns="0" insertRows="0" insertHyperlinks="0" deleteColumns="0" deleteRows="0" sort="0" autoFilter="0" pivotTables="0"/>
  <mergeCells count="2">
    <mergeCell ref="B27:E27"/>
    <mergeCell ref="A30:I3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5" orientation="portrait" r:id="rId1"/>
  <headerFooter>
    <oddHeader>&amp;L &amp;C&amp;"B Nazanin,Bold"&amp;14&amp;Uصندوق سرمایه گذاری مشترک امید توسعه
صورت خالص دارایی ها
در تاریخ 31 شهریور ماه 1398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workbookViewId="0">
      <selection activeCell="I15" sqref="I15"/>
    </sheetView>
  </sheetViews>
  <sheetFormatPr defaultRowHeight="22.5"/>
  <cols>
    <col min="1" max="1" width="30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24">
      <c r="A3" s="69" t="s">
        <v>54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4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6" spans="1:17" ht="24">
      <c r="A6" s="67" t="s">
        <v>58</v>
      </c>
      <c r="C6" s="68" t="s">
        <v>56</v>
      </c>
      <c r="D6" s="68" t="s">
        <v>56</v>
      </c>
      <c r="E6" s="68" t="s">
        <v>56</v>
      </c>
      <c r="F6" s="68" t="s">
        <v>56</v>
      </c>
      <c r="G6" s="68" t="s">
        <v>56</v>
      </c>
      <c r="H6" s="68" t="s">
        <v>56</v>
      </c>
      <c r="I6" s="68" t="s">
        <v>56</v>
      </c>
      <c r="K6" s="68" t="s">
        <v>57</v>
      </c>
      <c r="L6" s="68" t="s">
        <v>57</v>
      </c>
      <c r="M6" s="68" t="s">
        <v>57</v>
      </c>
      <c r="N6" s="68" t="s">
        <v>57</v>
      </c>
      <c r="O6" s="68" t="s">
        <v>57</v>
      </c>
      <c r="P6" s="68" t="s">
        <v>57</v>
      </c>
      <c r="Q6" s="68" t="s">
        <v>57</v>
      </c>
    </row>
    <row r="7" spans="1:17" ht="24">
      <c r="A7" s="68" t="s">
        <v>58</v>
      </c>
      <c r="C7" s="68" t="s">
        <v>76</v>
      </c>
      <c r="E7" s="68" t="s">
        <v>73</v>
      </c>
      <c r="G7" s="68" t="s">
        <v>74</v>
      </c>
      <c r="I7" s="68" t="s">
        <v>77</v>
      </c>
      <c r="K7" s="68" t="s">
        <v>76</v>
      </c>
      <c r="M7" s="68" t="s">
        <v>73</v>
      </c>
      <c r="O7" s="68" t="s">
        <v>74</v>
      </c>
      <c r="Q7" s="68" t="s">
        <v>77</v>
      </c>
    </row>
    <row r="8" spans="1:17">
      <c r="A8" s="1" t="s">
        <v>67</v>
      </c>
      <c r="C8" s="2">
        <v>0</v>
      </c>
      <c r="E8" s="2">
        <v>0</v>
      </c>
      <c r="G8" s="2">
        <v>0</v>
      </c>
      <c r="I8" s="2">
        <v>0</v>
      </c>
      <c r="K8" s="2">
        <v>0</v>
      </c>
      <c r="M8" s="2">
        <v>0</v>
      </c>
      <c r="O8" s="2">
        <v>7703671</v>
      </c>
      <c r="Q8" s="2">
        <v>7703671</v>
      </c>
    </row>
    <row r="9" spans="1:17">
      <c r="A9" s="1" t="s">
        <v>65</v>
      </c>
      <c r="C9" s="2">
        <v>0</v>
      </c>
      <c r="E9" s="2">
        <v>0</v>
      </c>
      <c r="G9" s="2">
        <v>0</v>
      </c>
      <c r="I9" s="2">
        <v>0</v>
      </c>
      <c r="K9" s="2">
        <v>0</v>
      </c>
      <c r="M9" s="2">
        <v>0</v>
      </c>
      <c r="O9" s="2">
        <v>473478707</v>
      </c>
      <c r="Q9" s="2">
        <v>473478707</v>
      </c>
    </row>
    <row r="10" spans="1:17">
      <c r="A10" s="1" t="s">
        <v>66</v>
      </c>
      <c r="C10" s="2">
        <v>0</v>
      </c>
      <c r="E10" s="2">
        <v>0</v>
      </c>
      <c r="G10" s="2">
        <v>0</v>
      </c>
      <c r="I10" s="2">
        <v>0</v>
      </c>
      <c r="K10" s="2">
        <v>0</v>
      </c>
      <c r="M10" s="2">
        <v>0</v>
      </c>
      <c r="O10" s="2">
        <v>23622645</v>
      </c>
      <c r="Q10" s="2">
        <v>23622645</v>
      </c>
    </row>
    <row r="11" spans="1:17">
      <c r="A11" s="1" t="s">
        <v>64</v>
      </c>
      <c r="C11" s="2">
        <v>0</v>
      </c>
      <c r="E11" s="2">
        <v>0</v>
      </c>
      <c r="G11" s="2">
        <v>0</v>
      </c>
      <c r="I11" s="2">
        <v>0</v>
      </c>
      <c r="K11" s="2">
        <v>0</v>
      </c>
      <c r="M11" s="2">
        <v>0</v>
      </c>
      <c r="O11" s="2">
        <v>78492407</v>
      </c>
      <c r="Q11" s="2">
        <v>78492407</v>
      </c>
    </row>
    <row r="12" spans="1:17">
      <c r="A12" s="1" t="s">
        <v>28</v>
      </c>
      <c r="C12" s="2">
        <v>0</v>
      </c>
      <c r="E12" s="2">
        <v>40575858</v>
      </c>
      <c r="G12" s="2">
        <v>0</v>
      </c>
      <c r="I12" s="2">
        <v>40575858</v>
      </c>
      <c r="K12" s="2">
        <v>0</v>
      </c>
      <c r="M12" s="2">
        <v>179664925</v>
      </c>
      <c r="O12" s="2">
        <v>0</v>
      </c>
      <c r="Q12" s="2">
        <v>179664925</v>
      </c>
    </row>
    <row r="13" spans="1:17">
      <c r="A13" s="1" t="s">
        <v>32</v>
      </c>
      <c r="C13" s="2">
        <v>0</v>
      </c>
      <c r="E13" s="2">
        <v>287396986</v>
      </c>
      <c r="G13" s="2">
        <v>0</v>
      </c>
      <c r="I13" s="2">
        <v>287396986</v>
      </c>
      <c r="K13" s="2">
        <v>0</v>
      </c>
      <c r="M13" s="2">
        <v>1173566544</v>
      </c>
      <c r="O13" s="2">
        <v>0</v>
      </c>
      <c r="Q13" s="2">
        <v>1173566544</v>
      </c>
    </row>
    <row r="14" spans="1:17">
      <c r="A14" s="1" t="s">
        <v>35</v>
      </c>
      <c r="C14" s="2">
        <v>236727105</v>
      </c>
      <c r="E14" s="8">
        <v>-537848776</v>
      </c>
      <c r="G14" s="2">
        <v>0</v>
      </c>
      <c r="I14" s="8">
        <v>-301121671</v>
      </c>
      <c r="K14" s="2">
        <v>975024091</v>
      </c>
      <c r="M14" s="8">
        <v>-609964954</v>
      </c>
      <c r="O14" s="2">
        <v>0</v>
      </c>
      <c r="Q14" s="2">
        <v>365059137</v>
      </c>
    </row>
    <row r="15" spans="1:17" ht="23.25" thickBot="1">
      <c r="C15" s="4">
        <f>SUM(C8:C14)</f>
        <v>236727105</v>
      </c>
      <c r="E15" s="9">
        <f>SUM(E8:E14)</f>
        <v>-209875932</v>
      </c>
      <c r="G15" s="4">
        <f>SUM(G8:G14)</f>
        <v>0</v>
      </c>
      <c r="I15" s="4">
        <f>SUM(I8:I14)</f>
        <v>26851173</v>
      </c>
      <c r="K15" s="4">
        <f>SUM(K8:K14)</f>
        <v>975024091</v>
      </c>
      <c r="M15" s="4">
        <f>SUM(M8:M14)</f>
        <v>743266515</v>
      </c>
      <c r="O15" s="4">
        <f>SUM(O8:O14)</f>
        <v>583297430</v>
      </c>
      <c r="Q15" s="4">
        <f>SUM(Q8:Q14)</f>
        <v>2301588036</v>
      </c>
    </row>
    <row r="16" spans="1:17" ht="23.2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E8" sqref="E8"/>
    </sheetView>
  </sheetViews>
  <sheetFormatPr defaultRowHeight="22.5"/>
  <cols>
    <col min="1" max="1" width="26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4">
      <c r="A3" s="69" t="s">
        <v>54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4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ht="24">
      <c r="A6" s="68" t="s">
        <v>78</v>
      </c>
      <c r="B6" s="68" t="s">
        <v>78</v>
      </c>
      <c r="C6" s="68" t="s">
        <v>78</v>
      </c>
      <c r="E6" s="68" t="s">
        <v>56</v>
      </c>
      <c r="F6" s="68" t="s">
        <v>56</v>
      </c>
      <c r="G6" s="68" t="s">
        <v>56</v>
      </c>
      <c r="I6" s="68" t="s">
        <v>57</v>
      </c>
      <c r="J6" s="68" t="s">
        <v>57</v>
      </c>
      <c r="K6" s="68" t="s">
        <v>57</v>
      </c>
    </row>
    <row r="7" spans="1:11" ht="24">
      <c r="A7" s="68" t="s">
        <v>79</v>
      </c>
      <c r="C7" s="68" t="s">
        <v>41</v>
      </c>
      <c r="E7" s="68" t="s">
        <v>80</v>
      </c>
      <c r="G7" s="68" t="s">
        <v>81</v>
      </c>
      <c r="I7" s="68" t="s">
        <v>80</v>
      </c>
      <c r="K7" s="68" t="s">
        <v>81</v>
      </c>
    </row>
    <row r="8" spans="1:11">
      <c r="A8" s="1" t="s">
        <v>47</v>
      </c>
      <c r="C8" s="1" t="s">
        <v>48</v>
      </c>
      <c r="E8" s="2">
        <v>10193589</v>
      </c>
      <c r="G8" s="7">
        <v>1</v>
      </c>
      <c r="I8" s="2">
        <v>54822335</v>
      </c>
      <c r="K8" s="7">
        <v>1</v>
      </c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6"/>
  <sheetViews>
    <sheetView rightToLeft="1" workbookViewId="0">
      <selection activeCell="U16" sqref="U16"/>
    </sheetView>
  </sheetViews>
  <sheetFormatPr defaultRowHeight="22.5"/>
  <cols>
    <col min="1" max="1" width="30.28515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6.855468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6.85546875" style="1" bestFit="1" customWidth="1"/>
    <col min="14" max="14" width="1" style="1" customWidth="1"/>
    <col min="15" max="15" width="14.7109375" style="1" bestFit="1" customWidth="1"/>
    <col min="16" max="16" width="1" style="1" customWidth="1"/>
    <col min="17" max="17" width="12.140625" style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24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24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6" spans="1:25" ht="24">
      <c r="A6" s="67" t="s">
        <v>3</v>
      </c>
      <c r="C6" s="68" t="s">
        <v>85</v>
      </c>
      <c r="D6" s="68" t="s">
        <v>4</v>
      </c>
      <c r="E6" s="68" t="s">
        <v>4</v>
      </c>
      <c r="F6" s="68" t="s">
        <v>4</v>
      </c>
      <c r="G6" s="68" t="s">
        <v>4</v>
      </c>
      <c r="I6" s="68" t="s">
        <v>5</v>
      </c>
      <c r="J6" s="68" t="s">
        <v>5</v>
      </c>
      <c r="K6" s="68" t="s">
        <v>5</v>
      </c>
      <c r="L6" s="68" t="s">
        <v>5</v>
      </c>
      <c r="M6" s="68" t="s">
        <v>5</v>
      </c>
      <c r="N6" s="68" t="s">
        <v>5</v>
      </c>
      <c r="O6" s="68" t="s">
        <v>5</v>
      </c>
      <c r="Q6" s="68" t="s">
        <v>6</v>
      </c>
      <c r="R6" s="68" t="s">
        <v>6</v>
      </c>
      <c r="S6" s="68" t="s">
        <v>6</v>
      </c>
      <c r="T6" s="68" t="s">
        <v>6</v>
      </c>
      <c r="U6" s="68" t="s">
        <v>6</v>
      </c>
      <c r="V6" s="68" t="s">
        <v>6</v>
      </c>
      <c r="W6" s="68" t="s">
        <v>6</v>
      </c>
      <c r="X6" s="68" t="s">
        <v>6</v>
      </c>
      <c r="Y6" s="68" t="s">
        <v>6</v>
      </c>
    </row>
    <row r="7" spans="1:25" ht="24">
      <c r="A7" s="67" t="s">
        <v>3</v>
      </c>
      <c r="C7" s="67" t="s">
        <v>7</v>
      </c>
      <c r="E7" s="67" t="s">
        <v>8</v>
      </c>
      <c r="G7" s="67" t="s">
        <v>9</v>
      </c>
      <c r="I7" s="68" t="s">
        <v>10</v>
      </c>
      <c r="J7" s="68" t="s">
        <v>10</v>
      </c>
      <c r="K7" s="68" t="s">
        <v>10</v>
      </c>
      <c r="M7" s="68" t="s">
        <v>11</v>
      </c>
      <c r="N7" s="68" t="s">
        <v>11</v>
      </c>
      <c r="O7" s="68" t="s">
        <v>11</v>
      </c>
      <c r="Q7" s="67" t="s">
        <v>7</v>
      </c>
      <c r="S7" s="67" t="s">
        <v>12</v>
      </c>
      <c r="U7" s="67" t="s">
        <v>8</v>
      </c>
      <c r="W7" s="67" t="s">
        <v>9</v>
      </c>
      <c r="Y7" s="67" t="s">
        <v>13</v>
      </c>
    </row>
    <row r="8" spans="1:25" ht="24">
      <c r="A8" s="68" t="s">
        <v>3</v>
      </c>
      <c r="C8" s="68" t="s">
        <v>7</v>
      </c>
      <c r="E8" s="68" t="s">
        <v>8</v>
      </c>
      <c r="G8" s="68" t="s">
        <v>9</v>
      </c>
      <c r="I8" s="68" t="s">
        <v>7</v>
      </c>
      <c r="K8" s="68" t="s">
        <v>8</v>
      </c>
      <c r="M8" s="68" t="s">
        <v>7</v>
      </c>
      <c r="O8" s="68" t="s">
        <v>14</v>
      </c>
      <c r="Q8" s="68" t="s">
        <v>7</v>
      </c>
      <c r="S8" s="68" t="s">
        <v>12</v>
      </c>
      <c r="U8" s="68" t="s">
        <v>8</v>
      </c>
      <c r="W8" s="68" t="s">
        <v>9</v>
      </c>
      <c r="Y8" s="68" t="s">
        <v>13</v>
      </c>
    </row>
    <row r="9" spans="1:25">
      <c r="A9" s="1" t="s">
        <v>15</v>
      </c>
      <c r="C9" s="2">
        <v>27120</v>
      </c>
      <c r="E9" s="2">
        <v>122623857635</v>
      </c>
      <c r="G9" s="2">
        <v>113265023442.60001</v>
      </c>
      <c r="I9" s="2">
        <v>260</v>
      </c>
      <c r="K9" s="2">
        <v>1158876788</v>
      </c>
      <c r="M9" s="2">
        <v>0</v>
      </c>
      <c r="O9" s="2">
        <v>0</v>
      </c>
      <c r="Q9" s="2">
        <v>27380</v>
      </c>
      <c r="S9" s="2">
        <v>4510000</v>
      </c>
      <c r="U9" s="2">
        <v>123782734423</v>
      </c>
      <c r="W9" s="2">
        <v>123329445250</v>
      </c>
      <c r="Y9" s="5">
        <v>0.10528900061127093</v>
      </c>
    </row>
    <row r="10" spans="1:25">
      <c r="A10" s="1" t="s">
        <v>16</v>
      </c>
      <c r="C10" s="2">
        <v>82040</v>
      </c>
      <c r="E10" s="2">
        <v>356901315739</v>
      </c>
      <c r="G10" s="2">
        <v>342088935687.45001</v>
      </c>
      <c r="I10" s="2">
        <v>150</v>
      </c>
      <c r="K10" s="2">
        <v>623878870</v>
      </c>
      <c r="M10" s="2">
        <v>0</v>
      </c>
      <c r="O10" s="2">
        <v>0</v>
      </c>
      <c r="Q10" s="2">
        <v>82190</v>
      </c>
      <c r="S10" s="2">
        <v>4514001</v>
      </c>
      <c r="U10" s="2">
        <v>357525194609</v>
      </c>
      <c r="W10" s="2">
        <v>370541985011</v>
      </c>
      <c r="Y10" s="5">
        <v>0.31633966411865233</v>
      </c>
    </row>
    <row r="11" spans="1:25">
      <c r="A11" s="1" t="s">
        <v>17</v>
      </c>
      <c r="C11" s="2">
        <v>138360</v>
      </c>
      <c r="E11" s="2">
        <v>657630486626</v>
      </c>
      <c r="G11" s="2">
        <v>577622421747</v>
      </c>
      <c r="I11" s="2">
        <v>560</v>
      </c>
      <c r="K11" s="2">
        <v>2371749512</v>
      </c>
      <c r="M11" s="2">
        <v>0</v>
      </c>
      <c r="O11" s="2">
        <v>0</v>
      </c>
      <c r="Q11" s="2">
        <v>138920</v>
      </c>
      <c r="S11" s="2">
        <v>4530011</v>
      </c>
      <c r="U11" s="2">
        <v>660002236138</v>
      </c>
      <c r="W11" s="2">
        <v>628522491709.84998</v>
      </c>
      <c r="Y11" s="5">
        <v>0.53658317265345779</v>
      </c>
    </row>
    <row r="12" spans="1:25">
      <c r="A12" s="1" t="s">
        <v>18</v>
      </c>
      <c r="C12" s="2">
        <v>20</v>
      </c>
      <c r="E12" s="2">
        <v>79633832</v>
      </c>
      <c r="G12" s="2">
        <v>83255800</v>
      </c>
      <c r="I12" s="2">
        <v>0</v>
      </c>
      <c r="K12" s="2">
        <v>0</v>
      </c>
      <c r="M12" s="2">
        <v>0</v>
      </c>
      <c r="O12" s="2">
        <v>0</v>
      </c>
      <c r="Q12" s="2">
        <v>20</v>
      </c>
      <c r="S12" s="2">
        <v>4530000</v>
      </c>
      <c r="U12" s="2">
        <v>79633832</v>
      </c>
      <c r="W12" s="2">
        <v>90486750</v>
      </c>
      <c r="Y12" s="5">
        <v>7.725048512745109E-5</v>
      </c>
    </row>
    <row r="13" spans="1:25" ht="23.25" thickBot="1">
      <c r="E13" s="4">
        <f>SUM(E9:E12)</f>
        <v>1137235293832</v>
      </c>
      <c r="G13" s="4">
        <f>SUM(G9:G12)</f>
        <v>1033059636677.05</v>
      </c>
      <c r="K13" s="4">
        <f>SUM(K9:K12)</f>
        <v>4154505170</v>
      </c>
      <c r="O13" s="4">
        <f>SUM(O9:O12)</f>
        <v>0</v>
      </c>
      <c r="U13" s="4">
        <f>SUM(U9:U12)</f>
        <v>1141389799002</v>
      </c>
      <c r="W13" s="4">
        <f>SUM(W9:W12)</f>
        <v>1122484408720.8501</v>
      </c>
      <c r="Y13" s="6">
        <f>SUM(Y9:Y12)</f>
        <v>0.95828908786850842</v>
      </c>
    </row>
    <row r="14" spans="1:25" ht="23.25" thickTop="1"/>
    <row r="16" spans="1:25">
      <c r="Y16" s="2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rightToLeft="1" topLeftCell="J1" workbookViewId="0">
      <selection activeCell="O26" sqref="O26"/>
    </sheetView>
  </sheetViews>
  <sheetFormatPr defaultRowHeight="22.5"/>
  <cols>
    <col min="1" max="1" width="30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</row>
    <row r="3" spans="1:37" ht="24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</row>
    <row r="4" spans="1:37" ht="24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</row>
    <row r="6" spans="1:37" ht="24">
      <c r="A6" s="68" t="s">
        <v>20</v>
      </c>
      <c r="B6" s="68" t="s">
        <v>20</v>
      </c>
      <c r="C6" s="68" t="s">
        <v>20</v>
      </c>
      <c r="D6" s="68" t="s">
        <v>20</v>
      </c>
      <c r="E6" s="68" t="s">
        <v>20</v>
      </c>
      <c r="F6" s="68" t="s">
        <v>20</v>
      </c>
      <c r="G6" s="68" t="s">
        <v>20</v>
      </c>
      <c r="H6" s="68" t="s">
        <v>20</v>
      </c>
      <c r="I6" s="68" t="s">
        <v>20</v>
      </c>
      <c r="J6" s="68" t="s">
        <v>20</v>
      </c>
      <c r="K6" s="68" t="s">
        <v>20</v>
      </c>
      <c r="L6" s="68" t="s">
        <v>20</v>
      </c>
      <c r="M6" s="68" t="s">
        <v>20</v>
      </c>
      <c r="O6" s="68" t="s">
        <v>85</v>
      </c>
      <c r="P6" s="68" t="s">
        <v>4</v>
      </c>
      <c r="Q6" s="68" t="s">
        <v>4</v>
      </c>
      <c r="R6" s="68" t="s">
        <v>4</v>
      </c>
      <c r="S6" s="68" t="s">
        <v>4</v>
      </c>
      <c r="U6" s="68" t="s">
        <v>5</v>
      </c>
      <c r="V6" s="68" t="s">
        <v>5</v>
      </c>
      <c r="W6" s="68" t="s">
        <v>5</v>
      </c>
      <c r="X6" s="68" t="s">
        <v>5</v>
      </c>
      <c r="Y6" s="68" t="s">
        <v>5</v>
      </c>
      <c r="Z6" s="68" t="s">
        <v>5</v>
      </c>
      <c r="AA6" s="68" t="s">
        <v>5</v>
      </c>
      <c r="AC6" s="68" t="s">
        <v>6</v>
      </c>
      <c r="AD6" s="68" t="s">
        <v>6</v>
      </c>
      <c r="AE6" s="68" t="s">
        <v>6</v>
      </c>
      <c r="AF6" s="68" t="s">
        <v>6</v>
      </c>
      <c r="AG6" s="68" t="s">
        <v>6</v>
      </c>
      <c r="AH6" s="68" t="s">
        <v>6</v>
      </c>
      <c r="AI6" s="68" t="s">
        <v>6</v>
      </c>
      <c r="AJ6" s="68" t="s">
        <v>6</v>
      </c>
      <c r="AK6" s="68" t="s">
        <v>6</v>
      </c>
    </row>
    <row r="7" spans="1:37" ht="24">
      <c r="A7" s="67" t="s">
        <v>21</v>
      </c>
      <c r="C7" s="67" t="s">
        <v>22</v>
      </c>
      <c r="E7" s="67" t="s">
        <v>23</v>
      </c>
      <c r="G7" s="67" t="s">
        <v>24</v>
      </c>
      <c r="I7" s="67" t="s">
        <v>25</v>
      </c>
      <c r="K7" s="67" t="s">
        <v>26</v>
      </c>
      <c r="M7" s="67" t="s">
        <v>19</v>
      </c>
      <c r="O7" s="67" t="s">
        <v>7</v>
      </c>
      <c r="Q7" s="67" t="s">
        <v>8</v>
      </c>
      <c r="S7" s="67" t="s">
        <v>9</v>
      </c>
      <c r="U7" s="68" t="s">
        <v>10</v>
      </c>
      <c r="V7" s="68" t="s">
        <v>10</v>
      </c>
      <c r="W7" s="68" t="s">
        <v>10</v>
      </c>
      <c r="Y7" s="68" t="s">
        <v>11</v>
      </c>
      <c r="Z7" s="68" t="s">
        <v>11</v>
      </c>
      <c r="AA7" s="68" t="s">
        <v>11</v>
      </c>
      <c r="AC7" s="67" t="s">
        <v>7</v>
      </c>
      <c r="AE7" s="67" t="s">
        <v>27</v>
      </c>
      <c r="AG7" s="67" t="s">
        <v>8</v>
      </c>
      <c r="AI7" s="67" t="s">
        <v>9</v>
      </c>
      <c r="AK7" s="67" t="s">
        <v>13</v>
      </c>
    </row>
    <row r="8" spans="1:37" ht="24">
      <c r="A8" s="68" t="s">
        <v>21</v>
      </c>
      <c r="C8" s="68" t="s">
        <v>22</v>
      </c>
      <c r="E8" s="68" t="s">
        <v>23</v>
      </c>
      <c r="G8" s="68" t="s">
        <v>24</v>
      </c>
      <c r="I8" s="68" t="s">
        <v>25</v>
      </c>
      <c r="K8" s="68" t="s">
        <v>26</v>
      </c>
      <c r="M8" s="68" t="s">
        <v>19</v>
      </c>
      <c r="O8" s="68" t="s">
        <v>7</v>
      </c>
      <c r="Q8" s="68" t="s">
        <v>8</v>
      </c>
      <c r="S8" s="68" t="s">
        <v>9</v>
      </c>
      <c r="U8" s="68" t="s">
        <v>7</v>
      </c>
      <c r="W8" s="68" t="s">
        <v>8</v>
      </c>
      <c r="Y8" s="68" t="s">
        <v>7</v>
      </c>
      <c r="AA8" s="68" t="s">
        <v>14</v>
      </c>
      <c r="AC8" s="68" t="s">
        <v>7</v>
      </c>
      <c r="AE8" s="68" t="s">
        <v>27</v>
      </c>
      <c r="AG8" s="68" t="s">
        <v>8</v>
      </c>
      <c r="AI8" s="68" t="s">
        <v>9</v>
      </c>
      <c r="AK8" s="68" t="s">
        <v>13</v>
      </c>
    </row>
    <row r="9" spans="1:37">
      <c r="A9" s="1" t="s">
        <v>28</v>
      </c>
      <c r="C9" s="1" t="s">
        <v>29</v>
      </c>
      <c r="E9" s="1" t="s">
        <v>29</v>
      </c>
      <c r="G9" s="1" t="s">
        <v>30</v>
      </c>
      <c r="I9" s="1" t="s">
        <v>31</v>
      </c>
      <c r="K9" s="2">
        <v>0</v>
      </c>
      <c r="M9" s="2">
        <v>0</v>
      </c>
      <c r="O9" s="2">
        <v>2901</v>
      </c>
      <c r="Q9" s="2">
        <v>2633121777</v>
      </c>
      <c r="S9" s="2">
        <v>2794545188</v>
      </c>
      <c r="U9" s="2">
        <v>0</v>
      </c>
      <c r="W9" s="2">
        <v>0</v>
      </c>
      <c r="Y9" s="2">
        <v>0</v>
      </c>
      <c r="AA9" s="2">
        <v>0</v>
      </c>
      <c r="AC9" s="2">
        <v>2901</v>
      </c>
      <c r="AE9" s="2">
        <v>978000</v>
      </c>
      <c r="AG9" s="2">
        <v>2633121777</v>
      </c>
      <c r="AI9" s="2">
        <v>2835121046</v>
      </c>
      <c r="AK9" s="5">
        <v>2.4204038292738616E-3</v>
      </c>
    </row>
    <row r="10" spans="1:37">
      <c r="A10" s="1" t="s">
        <v>32</v>
      </c>
      <c r="C10" s="1" t="s">
        <v>29</v>
      </c>
      <c r="E10" s="1" t="s">
        <v>29</v>
      </c>
      <c r="G10" s="1" t="s">
        <v>33</v>
      </c>
      <c r="I10" s="1" t="s">
        <v>34</v>
      </c>
      <c r="K10" s="2">
        <v>0</v>
      </c>
      <c r="M10" s="2">
        <v>0</v>
      </c>
      <c r="O10" s="2">
        <v>30100</v>
      </c>
      <c r="Q10" s="2">
        <v>24669784033</v>
      </c>
      <c r="S10" s="2">
        <v>25555953591</v>
      </c>
      <c r="U10" s="2">
        <v>0</v>
      </c>
      <c r="W10" s="2">
        <v>0</v>
      </c>
      <c r="Y10" s="2">
        <v>0</v>
      </c>
      <c r="AA10" s="2">
        <v>0</v>
      </c>
      <c r="AC10" s="2">
        <v>30100</v>
      </c>
      <c r="AE10" s="2">
        <v>859206</v>
      </c>
      <c r="AG10" s="2">
        <v>24669784033</v>
      </c>
      <c r="AI10" s="2">
        <v>25843350577</v>
      </c>
      <c r="AK10" s="5">
        <v>2.2063024358727031E-2</v>
      </c>
    </row>
    <row r="11" spans="1:37">
      <c r="A11" s="1" t="s">
        <v>35</v>
      </c>
      <c r="C11" s="1" t="s">
        <v>29</v>
      </c>
      <c r="E11" s="1" t="s">
        <v>29</v>
      </c>
      <c r="G11" s="1" t="s">
        <v>36</v>
      </c>
      <c r="I11" s="1" t="s">
        <v>37</v>
      </c>
      <c r="K11" s="2">
        <v>16</v>
      </c>
      <c r="M11" s="2">
        <v>16</v>
      </c>
      <c r="O11" s="2">
        <v>18500</v>
      </c>
      <c r="Q11" s="2">
        <v>17135873507</v>
      </c>
      <c r="S11" s="2">
        <v>16270027172</v>
      </c>
      <c r="U11" s="2">
        <v>0</v>
      </c>
      <c r="W11" s="2">
        <v>0</v>
      </c>
      <c r="Y11" s="2">
        <v>0</v>
      </c>
      <c r="AA11" s="2">
        <v>0</v>
      </c>
      <c r="AC11" s="2">
        <v>18500</v>
      </c>
      <c r="AE11" s="2">
        <v>851005</v>
      </c>
      <c r="AG11" s="2">
        <v>17135873507</v>
      </c>
      <c r="AI11" s="2">
        <v>15732178395</v>
      </c>
      <c r="AK11" s="5">
        <v>1.3430899144077503E-2</v>
      </c>
    </row>
    <row r="12" spans="1:37" ht="23.25" thickBot="1">
      <c r="Q12" s="4">
        <f>SUM(Q9:Q11)</f>
        <v>44438779317</v>
      </c>
      <c r="S12" s="4">
        <f>SUM(S9:S11)</f>
        <v>44620525951</v>
      </c>
      <c r="W12" s="4">
        <f>SUM(W9:W11)</f>
        <v>0</v>
      </c>
      <c r="AA12" s="4">
        <f>SUM(AA9:AA11)</f>
        <v>0</v>
      </c>
      <c r="AG12" s="4">
        <f>SUM(AG9:AG11)</f>
        <v>44438779317</v>
      </c>
      <c r="AI12" s="4">
        <f>SUM(AI9:AI11)</f>
        <v>44410650018</v>
      </c>
      <c r="AK12" s="6">
        <f>SUM(AK9:AK11)</f>
        <v>3.7914327332078397E-2</v>
      </c>
    </row>
    <row r="13" spans="1:37" ht="23.25" thickTop="1"/>
    <row r="15" spans="1:37">
      <c r="AK15" s="2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S15" sqref="S15"/>
    </sheetView>
  </sheetViews>
  <sheetFormatPr defaultRowHeight="22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24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24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6" spans="1:19" ht="24">
      <c r="A6" s="67" t="s">
        <v>39</v>
      </c>
      <c r="C6" s="68" t="s">
        <v>40</v>
      </c>
      <c r="D6" s="68" t="s">
        <v>40</v>
      </c>
      <c r="E6" s="68" t="s">
        <v>40</v>
      </c>
      <c r="F6" s="68" t="s">
        <v>40</v>
      </c>
      <c r="G6" s="68" t="s">
        <v>40</v>
      </c>
      <c r="H6" s="68" t="s">
        <v>40</v>
      </c>
      <c r="I6" s="68" t="s">
        <v>40</v>
      </c>
      <c r="K6" s="68" t="s">
        <v>85</v>
      </c>
      <c r="M6" s="68" t="s">
        <v>5</v>
      </c>
      <c r="N6" s="68" t="s">
        <v>5</v>
      </c>
      <c r="O6" s="68" t="s">
        <v>5</v>
      </c>
      <c r="Q6" s="68" t="s">
        <v>6</v>
      </c>
      <c r="R6" s="68" t="s">
        <v>6</v>
      </c>
      <c r="S6" s="68" t="s">
        <v>6</v>
      </c>
    </row>
    <row r="7" spans="1:19" ht="24">
      <c r="A7" s="68" t="s">
        <v>39</v>
      </c>
      <c r="C7" s="68" t="s">
        <v>41</v>
      </c>
      <c r="E7" s="68" t="s">
        <v>42</v>
      </c>
      <c r="G7" s="68" t="s">
        <v>43</v>
      </c>
      <c r="I7" s="68" t="s">
        <v>26</v>
      </c>
      <c r="K7" s="68" t="s">
        <v>44</v>
      </c>
      <c r="M7" s="68" t="s">
        <v>45</v>
      </c>
      <c r="O7" s="68" t="s">
        <v>46</v>
      </c>
      <c r="Q7" s="68" t="s">
        <v>44</v>
      </c>
      <c r="S7" s="68" t="s">
        <v>38</v>
      </c>
    </row>
    <row r="8" spans="1:19">
      <c r="A8" s="1" t="s">
        <v>47</v>
      </c>
      <c r="C8" s="1" t="s">
        <v>48</v>
      </c>
      <c r="E8" s="1" t="s">
        <v>49</v>
      </c>
      <c r="G8" s="1" t="s">
        <v>50</v>
      </c>
      <c r="I8" s="1">
        <v>0</v>
      </c>
      <c r="K8" s="2">
        <v>1988031220</v>
      </c>
      <c r="M8" s="2">
        <v>6516883589</v>
      </c>
      <c r="O8" s="2">
        <v>4572367179</v>
      </c>
      <c r="Q8" s="2">
        <v>3932547630</v>
      </c>
      <c r="S8" s="5">
        <v>3.3573005131061514E-3</v>
      </c>
    </row>
    <row r="9" spans="1:19">
      <c r="A9" s="1" t="s">
        <v>47</v>
      </c>
      <c r="C9" s="1" t="s">
        <v>52</v>
      </c>
      <c r="E9" s="1" t="s">
        <v>51</v>
      </c>
      <c r="G9" s="1" t="s">
        <v>53</v>
      </c>
      <c r="I9" s="1">
        <v>0</v>
      </c>
      <c r="K9" s="2">
        <v>500000</v>
      </c>
      <c r="M9" s="2">
        <v>0</v>
      </c>
      <c r="O9" s="2">
        <v>0</v>
      </c>
      <c r="Q9" s="2">
        <v>500000</v>
      </c>
      <c r="S9" s="5">
        <v>4.2686075656077323E-7</v>
      </c>
    </row>
    <row r="10" spans="1:19" ht="23.25" thickBot="1">
      <c r="K10" s="4">
        <f>SUM(K8:K9)</f>
        <v>1988531220</v>
      </c>
      <c r="M10" s="4">
        <f>SUM(M8:M9)</f>
        <v>6516883589</v>
      </c>
      <c r="O10" s="4">
        <f>SUM(O8:O9)</f>
        <v>4572367179</v>
      </c>
      <c r="Q10" s="4">
        <f>SUM(Q8:Q9)</f>
        <v>3933047630</v>
      </c>
      <c r="S10" s="6">
        <f>SUM(S8:S9)</f>
        <v>3.3577273738627121E-3</v>
      </c>
    </row>
    <row r="11" spans="1:19" ht="23.25" thickTop="1"/>
    <row r="13" spans="1:19">
      <c r="S13" s="2"/>
    </row>
  </sheetData>
  <mergeCells count="17">
    <mergeCell ref="M7"/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rightToLeft="1" workbookViewId="0">
      <selection activeCell="G22" sqref="G22"/>
    </sheetView>
  </sheetViews>
  <sheetFormatPr defaultRowHeight="22.5"/>
  <cols>
    <col min="1" max="1" width="24.8554687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69" t="s">
        <v>0</v>
      </c>
      <c r="B2" s="69"/>
      <c r="C2" s="69"/>
      <c r="D2" s="69"/>
      <c r="E2" s="69"/>
      <c r="F2" s="69"/>
      <c r="G2" s="69"/>
    </row>
    <row r="3" spans="1:7" ht="24">
      <c r="A3" s="69" t="s">
        <v>54</v>
      </c>
      <c r="B3" s="69"/>
      <c r="C3" s="69"/>
      <c r="D3" s="69"/>
      <c r="E3" s="69"/>
      <c r="F3" s="69"/>
      <c r="G3" s="69"/>
    </row>
    <row r="4" spans="1:7" ht="24">
      <c r="A4" s="69" t="s">
        <v>2</v>
      </c>
      <c r="B4" s="69"/>
      <c r="C4" s="69"/>
      <c r="D4" s="69"/>
      <c r="E4" s="69"/>
      <c r="F4" s="69"/>
      <c r="G4" s="69"/>
    </row>
    <row r="6" spans="1:7" ht="24">
      <c r="A6" s="68" t="s">
        <v>58</v>
      </c>
      <c r="C6" s="68" t="s">
        <v>44</v>
      </c>
      <c r="E6" s="68" t="s">
        <v>75</v>
      </c>
      <c r="G6" s="68" t="s">
        <v>13</v>
      </c>
    </row>
    <row r="7" spans="1:7">
      <c r="A7" s="1" t="s">
        <v>82</v>
      </c>
      <c r="C7" s="2">
        <v>85270266875</v>
      </c>
      <c r="E7" s="5">
        <v>0.99956574927413455</v>
      </c>
      <c r="G7" s="5">
        <v>7.2797061260803098E-2</v>
      </c>
    </row>
    <row r="8" spans="1:7">
      <c r="A8" s="1" t="s">
        <v>83</v>
      </c>
      <c r="C8" s="2">
        <v>26851173</v>
      </c>
      <c r="E8" s="5">
        <v>3.1475816650109915E-4</v>
      </c>
      <c r="G8" s="5">
        <v>2.2923424042648401E-5</v>
      </c>
    </row>
    <row r="9" spans="1:7">
      <c r="A9" s="1" t="s">
        <v>84</v>
      </c>
      <c r="C9" s="2">
        <v>10193589</v>
      </c>
      <c r="E9" s="5">
        <v>1.1949255936438133E-4</v>
      </c>
      <c r="G9" s="5">
        <v>8.7024862252191507E-6</v>
      </c>
    </row>
    <row r="10" spans="1:7" ht="23.25" thickBot="1">
      <c r="C10" s="4">
        <f>SUM(C7:C9)</f>
        <v>85307311637</v>
      </c>
      <c r="E10" s="10">
        <f>SUM(E7:E9)</f>
        <v>1</v>
      </c>
      <c r="G10" s="6">
        <f>SUM(G7:G9)</f>
        <v>7.2828687171070966E-2</v>
      </c>
    </row>
    <row r="11" spans="1:7" ht="23.25" thickTop="1"/>
    <row r="12" spans="1:7">
      <c r="G12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rightToLeft="1" workbookViewId="0">
      <selection activeCell="S8" sqref="S8"/>
    </sheetView>
  </sheetViews>
  <sheetFormatPr defaultRowHeight="22.5"/>
  <cols>
    <col min="1" max="1" width="30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5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24">
      <c r="A3" s="69" t="s">
        <v>54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24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6" spans="1:19" ht="24">
      <c r="A6" s="68" t="s">
        <v>55</v>
      </c>
      <c r="B6" s="68" t="s">
        <v>55</v>
      </c>
      <c r="C6" s="68" t="s">
        <v>55</v>
      </c>
      <c r="D6" s="68" t="s">
        <v>55</v>
      </c>
      <c r="E6" s="68" t="s">
        <v>55</v>
      </c>
      <c r="F6" s="68" t="s">
        <v>55</v>
      </c>
      <c r="G6" s="68" t="s">
        <v>55</v>
      </c>
      <c r="I6" s="68" t="s">
        <v>56</v>
      </c>
      <c r="J6" s="68" t="s">
        <v>56</v>
      </c>
      <c r="K6" s="68" t="s">
        <v>56</v>
      </c>
      <c r="L6" s="68" t="s">
        <v>56</v>
      </c>
      <c r="M6" s="68" t="s">
        <v>56</v>
      </c>
      <c r="O6" s="68" t="s">
        <v>57</v>
      </c>
      <c r="P6" s="68" t="s">
        <v>57</v>
      </c>
      <c r="Q6" s="68" t="s">
        <v>57</v>
      </c>
      <c r="R6" s="68" t="s">
        <v>57</v>
      </c>
      <c r="S6" s="68" t="s">
        <v>57</v>
      </c>
    </row>
    <row r="7" spans="1:19" ht="24">
      <c r="A7" s="68" t="s">
        <v>58</v>
      </c>
      <c r="C7" s="68" t="s">
        <v>59</v>
      </c>
      <c r="E7" s="68" t="s">
        <v>25</v>
      </c>
      <c r="G7" s="68" t="s">
        <v>26</v>
      </c>
      <c r="I7" s="68" t="s">
        <v>60</v>
      </c>
      <c r="K7" s="68" t="s">
        <v>61</v>
      </c>
      <c r="M7" s="68" t="s">
        <v>62</v>
      </c>
      <c r="O7" s="68" t="s">
        <v>60</v>
      </c>
      <c r="Q7" s="68" t="s">
        <v>61</v>
      </c>
      <c r="S7" s="68" t="s">
        <v>62</v>
      </c>
    </row>
    <row r="8" spans="1:19">
      <c r="A8" s="1" t="s">
        <v>35</v>
      </c>
      <c r="C8" s="1" t="s">
        <v>63</v>
      </c>
      <c r="E8" s="1" t="s">
        <v>37</v>
      </c>
      <c r="G8" s="2">
        <v>16</v>
      </c>
      <c r="I8" s="2">
        <v>236727105</v>
      </c>
      <c r="K8" s="1">
        <v>0</v>
      </c>
      <c r="M8" s="2">
        <v>236727105</v>
      </c>
      <c r="O8" s="2">
        <v>975024091</v>
      </c>
      <c r="Q8" s="1">
        <v>0</v>
      </c>
      <c r="S8" s="2">
        <v>975024091</v>
      </c>
    </row>
    <row r="9" spans="1:19">
      <c r="A9" s="1" t="s">
        <v>47</v>
      </c>
      <c r="C9" s="2">
        <v>9</v>
      </c>
      <c r="E9" s="1" t="s">
        <v>63</v>
      </c>
      <c r="G9" s="1">
        <v>0</v>
      </c>
      <c r="I9" s="2">
        <v>10193589</v>
      </c>
      <c r="K9" s="2">
        <v>0</v>
      </c>
      <c r="M9" s="2">
        <v>10193589</v>
      </c>
      <c r="O9" s="2">
        <v>54822335</v>
      </c>
      <c r="Q9" s="2">
        <v>0</v>
      </c>
      <c r="S9" s="2">
        <v>54822335</v>
      </c>
    </row>
    <row r="10" spans="1:19" ht="23.25" thickBot="1">
      <c r="I10" s="4">
        <f>SUM(I8:I9)</f>
        <v>246920694</v>
      </c>
      <c r="K10" s="3">
        <f>SUM(K8:K9)</f>
        <v>0</v>
      </c>
      <c r="M10" s="4">
        <f>SUM(M8:M9)</f>
        <v>246920694</v>
      </c>
      <c r="O10" s="4">
        <f>SUM(O8:O9)</f>
        <v>1029846426</v>
      </c>
      <c r="Q10" s="3">
        <f>SUM(Q8:Q9)</f>
        <v>0</v>
      </c>
      <c r="S10" s="4">
        <f>SUM(S8:S9)</f>
        <v>1029846426</v>
      </c>
    </row>
    <row r="11" spans="1:19" ht="23.25" thickTop="1"/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rightToLeft="1" workbookViewId="0">
      <selection activeCell="M13" sqref="M13"/>
    </sheetView>
  </sheetViews>
  <sheetFormatPr defaultRowHeight="22.5"/>
  <cols>
    <col min="1" max="1" width="30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24">
      <c r="A3" s="69" t="s">
        <v>54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4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6" spans="1:17" ht="24">
      <c r="A6" s="67" t="s">
        <v>3</v>
      </c>
      <c r="C6" s="68" t="s">
        <v>56</v>
      </c>
      <c r="D6" s="68" t="s">
        <v>56</v>
      </c>
      <c r="E6" s="68" t="s">
        <v>56</v>
      </c>
      <c r="F6" s="68" t="s">
        <v>56</v>
      </c>
      <c r="G6" s="68" t="s">
        <v>56</v>
      </c>
      <c r="H6" s="68" t="s">
        <v>56</v>
      </c>
      <c r="I6" s="68" t="s">
        <v>56</v>
      </c>
      <c r="K6" s="68" t="s">
        <v>57</v>
      </c>
      <c r="L6" s="68" t="s">
        <v>57</v>
      </c>
      <c r="M6" s="68" t="s">
        <v>57</v>
      </c>
      <c r="N6" s="68" t="s">
        <v>57</v>
      </c>
      <c r="O6" s="68" t="s">
        <v>57</v>
      </c>
      <c r="P6" s="68" t="s">
        <v>57</v>
      </c>
      <c r="Q6" s="68" t="s">
        <v>57</v>
      </c>
    </row>
    <row r="7" spans="1:17" ht="24">
      <c r="A7" s="68" t="s">
        <v>3</v>
      </c>
      <c r="C7" s="68" t="s">
        <v>7</v>
      </c>
      <c r="E7" s="68" t="s">
        <v>68</v>
      </c>
      <c r="G7" s="68" t="s">
        <v>69</v>
      </c>
      <c r="I7" s="68" t="s">
        <v>70</v>
      </c>
      <c r="K7" s="68" t="s">
        <v>7</v>
      </c>
      <c r="M7" s="68" t="s">
        <v>68</v>
      </c>
      <c r="O7" s="68" t="s">
        <v>69</v>
      </c>
      <c r="Q7" s="68" t="s">
        <v>70</v>
      </c>
    </row>
    <row r="8" spans="1:17">
      <c r="A8" s="1" t="s">
        <v>18</v>
      </c>
      <c r="C8" s="2">
        <v>20</v>
      </c>
      <c r="E8" s="2">
        <v>90486750</v>
      </c>
      <c r="G8" s="2">
        <v>83255800</v>
      </c>
      <c r="I8" s="2">
        <v>7230950</v>
      </c>
      <c r="K8" s="2">
        <v>20</v>
      </c>
      <c r="M8" s="2">
        <v>90486750</v>
      </c>
      <c r="O8" s="2">
        <v>79633831</v>
      </c>
      <c r="Q8" s="2">
        <v>10852919</v>
      </c>
    </row>
    <row r="9" spans="1:17">
      <c r="A9" s="1" t="s">
        <v>15</v>
      </c>
      <c r="C9" s="2">
        <v>27380</v>
      </c>
      <c r="E9" s="2">
        <v>123329445250</v>
      </c>
      <c r="G9" s="2">
        <v>114423900230</v>
      </c>
      <c r="I9" s="2">
        <v>8905545020</v>
      </c>
      <c r="K9" s="2">
        <v>27380</v>
      </c>
      <c r="M9" s="2">
        <v>123329445250</v>
      </c>
      <c r="O9" s="2">
        <v>113477657805</v>
      </c>
      <c r="Q9" s="2">
        <v>9851787445</v>
      </c>
    </row>
    <row r="10" spans="1:17">
      <c r="A10" s="1" t="s">
        <v>17</v>
      </c>
      <c r="C10" s="2">
        <v>138920</v>
      </c>
      <c r="E10" s="2">
        <v>628522491709</v>
      </c>
      <c r="G10" s="2">
        <v>579994171260</v>
      </c>
      <c r="I10" s="2">
        <v>48528320449</v>
      </c>
      <c r="K10" s="2">
        <v>138920</v>
      </c>
      <c r="M10" s="2">
        <v>628522491709</v>
      </c>
      <c r="O10" s="2">
        <v>578159509241</v>
      </c>
      <c r="Q10" s="2">
        <v>50362982468</v>
      </c>
    </row>
    <row r="11" spans="1:17">
      <c r="A11" s="1" t="s">
        <v>16</v>
      </c>
      <c r="C11" s="2">
        <v>82190</v>
      </c>
      <c r="E11" s="2">
        <v>370541985012</v>
      </c>
      <c r="G11" s="2">
        <v>342712814556</v>
      </c>
      <c r="I11" s="2">
        <v>27829170456</v>
      </c>
      <c r="K11" s="2">
        <v>82190</v>
      </c>
      <c r="M11" s="2">
        <v>370541985012</v>
      </c>
      <c r="O11" s="2">
        <v>341281364298</v>
      </c>
      <c r="Q11" s="2">
        <v>29260620714</v>
      </c>
    </row>
    <row r="12" spans="1:17">
      <c r="A12" s="1" t="s">
        <v>32</v>
      </c>
      <c r="C12" s="2">
        <v>30100</v>
      </c>
      <c r="E12" s="2">
        <v>25843350577</v>
      </c>
      <c r="G12" s="2">
        <v>25555953590</v>
      </c>
      <c r="I12" s="2">
        <v>287396987</v>
      </c>
      <c r="K12" s="2">
        <v>30100</v>
      </c>
      <c r="M12" s="2">
        <v>25843350577</v>
      </c>
      <c r="O12" s="2">
        <v>24669784032</v>
      </c>
      <c r="Q12" s="2">
        <v>1173566545</v>
      </c>
    </row>
    <row r="13" spans="1:17">
      <c r="A13" s="1" t="s">
        <v>35</v>
      </c>
      <c r="C13" s="2">
        <v>18500</v>
      </c>
      <c r="E13" s="2">
        <v>15732178395</v>
      </c>
      <c r="G13" s="2">
        <v>16270027172</v>
      </c>
      <c r="I13" s="8">
        <v>-537848777</v>
      </c>
      <c r="K13" s="2">
        <v>18500</v>
      </c>
      <c r="M13" s="2">
        <v>15732178395</v>
      </c>
      <c r="O13" s="2">
        <v>16342143350</v>
      </c>
      <c r="Q13" s="8">
        <v>-609964955</v>
      </c>
    </row>
    <row r="14" spans="1:17">
      <c r="A14" s="1" t="s">
        <v>28</v>
      </c>
      <c r="C14" s="2">
        <v>2901</v>
      </c>
      <c r="E14" s="2">
        <v>2835121045</v>
      </c>
      <c r="G14" s="2">
        <v>2794545187</v>
      </c>
      <c r="I14" s="2">
        <v>40575858</v>
      </c>
      <c r="K14" s="2">
        <v>2901</v>
      </c>
      <c r="M14" s="2">
        <v>2835121045</v>
      </c>
      <c r="O14" s="2">
        <v>2655456120</v>
      </c>
      <c r="Q14" s="2">
        <v>179664925</v>
      </c>
    </row>
    <row r="15" spans="1:17" ht="23.25" thickBot="1">
      <c r="E15" s="4">
        <f>SUM(E8:E14)</f>
        <v>1166895058738</v>
      </c>
      <c r="G15" s="4">
        <f>SUM(G8:G14)</f>
        <v>1081834667795</v>
      </c>
      <c r="I15" s="4">
        <f>SUM(I8:I14)</f>
        <v>85060390943</v>
      </c>
      <c r="M15" s="4">
        <f>SUM(M8:M14)</f>
        <v>1166895058738</v>
      </c>
      <c r="O15" s="4">
        <f>SUM(O8:O14)</f>
        <v>1076665548677</v>
      </c>
      <c r="Q15" s="4">
        <f>SUM(Q8:Q14)</f>
        <v>90229510061</v>
      </c>
    </row>
    <row r="16" spans="1:17" ht="23.25" thickTop="1"/>
    <row r="17" spans="9:17">
      <c r="I17" s="2"/>
      <c r="Q17" s="2"/>
    </row>
    <row r="18" spans="9:17">
      <c r="I18" s="2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rightToLeft="1" workbookViewId="0">
      <selection activeCell="G20" sqref="G20"/>
    </sheetView>
  </sheetViews>
  <sheetFormatPr defaultRowHeight="22.5"/>
  <cols>
    <col min="1" max="1" width="31.7109375" style="1" bestFit="1" customWidth="1"/>
    <col min="2" max="2" width="1" style="1" customWidth="1"/>
    <col min="3" max="3" width="6.8554687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8.28515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24">
      <c r="A3" s="69" t="s">
        <v>54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4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6" spans="1:17" ht="24">
      <c r="A6" s="67" t="s">
        <v>3</v>
      </c>
      <c r="C6" s="68" t="s">
        <v>56</v>
      </c>
      <c r="D6" s="68" t="s">
        <v>56</v>
      </c>
      <c r="E6" s="68" t="s">
        <v>56</v>
      </c>
      <c r="F6" s="68" t="s">
        <v>56</v>
      </c>
      <c r="G6" s="68" t="s">
        <v>56</v>
      </c>
      <c r="H6" s="68" t="s">
        <v>56</v>
      </c>
      <c r="I6" s="68" t="s">
        <v>56</v>
      </c>
      <c r="K6" s="68" t="s">
        <v>57</v>
      </c>
      <c r="L6" s="68" t="s">
        <v>57</v>
      </c>
      <c r="M6" s="68" t="s">
        <v>57</v>
      </c>
      <c r="N6" s="68" t="s">
        <v>57</v>
      </c>
      <c r="O6" s="68" t="s">
        <v>57</v>
      </c>
      <c r="P6" s="68" t="s">
        <v>57</v>
      </c>
      <c r="Q6" s="68" t="s">
        <v>57</v>
      </c>
    </row>
    <row r="7" spans="1:17" ht="24">
      <c r="A7" s="68" t="s">
        <v>3</v>
      </c>
      <c r="C7" s="68" t="s">
        <v>7</v>
      </c>
      <c r="E7" s="68" t="s">
        <v>68</v>
      </c>
      <c r="G7" s="68" t="s">
        <v>69</v>
      </c>
      <c r="I7" s="68" t="s">
        <v>71</v>
      </c>
      <c r="K7" s="68" t="s">
        <v>7</v>
      </c>
      <c r="M7" s="68" t="s">
        <v>68</v>
      </c>
      <c r="O7" s="68" t="s">
        <v>69</v>
      </c>
      <c r="Q7" s="68" t="s">
        <v>71</v>
      </c>
    </row>
    <row r="8" spans="1:17">
      <c r="A8" s="1" t="s">
        <v>15</v>
      </c>
      <c r="C8" s="2">
        <v>0</v>
      </c>
      <c r="E8" s="2">
        <v>0</v>
      </c>
      <c r="G8" s="2">
        <v>0</v>
      </c>
      <c r="I8" s="2">
        <v>0</v>
      </c>
      <c r="K8" s="2">
        <v>2650</v>
      </c>
      <c r="M8" s="2">
        <v>10576197863</v>
      </c>
      <c r="O8" s="2">
        <v>10978221366</v>
      </c>
      <c r="Q8" s="8">
        <v>-402023503</v>
      </c>
    </row>
    <row r="9" spans="1:17">
      <c r="A9" s="1" t="s">
        <v>16</v>
      </c>
      <c r="C9" s="2">
        <v>0</v>
      </c>
      <c r="E9" s="2">
        <v>0</v>
      </c>
      <c r="G9" s="2">
        <v>0</v>
      </c>
      <c r="I9" s="2">
        <v>0</v>
      </c>
      <c r="K9" s="2">
        <v>2420</v>
      </c>
      <c r="M9" s="2">
        <v>9821674684</v>
      </c>
      <c r="O9" s="2">
        <v>10052168039</v>
      </c>
      <c r="Q9" s="8">
        <v>-230493355</v>
      </c>
    </row>
    <row r="10" spans="1:17">
      <c r="A10" s="1" t="s">
        <v>17</v>
      </c>
      <c r="C10" s="2">
        <v>0</v>
      </c>
      <c r="E10" s="2">
        <v>0</v>
      </c>
      <c r="G10" s="2">
        <v>0</v>
      </c>
      <c r="I10" s="2">
        <v>0</v>
      </c>
      <c r="K10" s="2">
        <v>2400</v>
      </c>
      <c r="M10" s="2">
        <v>9765399369</v>
      </c>
      <c r="O10" s="2">
        <v>9993172698</v>
      </c>
      <c r="Q10" s="8">
        <v>-227773329</v>
      </c>
    </row>
    <row r="11" spans="1:17">
      <c r="A11" s="1" t="s">
        <v>67</v>
      </c>
      <c r="C11" s="2">
        <v>0</v>
      </c>
      <c r="E11" s="2">
        <v>0</v>
      </c>
      <c r="G11" s="2">
        <v>0</v>
      </c>
      <c r="I11" s="2">
        <v>0</v>
      </c>
      <c r="K11" s="2">
        <v>1295</v>
      </c>
      <c r="M11" s="2">
        <v>1122211103</v>
      </c>
      <c r="O11" s="2">
        <v>1114507432</v>
      </c>
      <c r="Q11" s="8">
        <v>7703671</v>
      </c>
    </row>
    <row r="12" spans="1:17">
      <c r="A12" s="1" t="s">
        <v>65</v>
      </c>
      <c r="C12" s="2">
        <v>0</v>
      </c>
      <c r="E12" s="2">
        <v>0</v>
      </c>
      <c r="G12" s="2">
        <v>0</v>
      </c>
      <c r="I12" s="2">
        <v>0</v>
      </c>
      <c r="K12" s="2">
        <v>31326</v>
      </c>
      <c r="M12" s="2">
        <v>31326000000</v>
      </c>
      <c r="O12" s="2">
        <v>30852521293</v>
      </c>
      <c r="Q12" s="8">
        <v>473478707</v>
      </c>
    </row>
    <row r="13" spans="1:17">
      <c r="A13" s="1" t="s">
        <v>66</v>
      </c>
      <c r="C13" s="2">
        <v>0</v>
      </c>
      <c r="E13" s="2">
        <v>0</v>
      </c>
      <c r="G13" s="2">
        <v>0</v>
      </c>
      <c r="I13" s="2">
        <v>0</v>
      </c>
      <c r="K13" s="2">
        <v>1019</v>
      </c>
      <c r="M13" s="2">
        <v>1012507033</v>
      </c>
      <c r="O13" s="2">
        <v>988884388</v>
      </c>
      <c r="Q13" s="8">
        <v>23622645</v>
      </c>
    </row>
    <row r="14" spans="1:17">
      <c r="A14" s="1" t="s">
        <v>64</v>
      </c>
      <c r="C14" s="2">
        <v>0</v>
      </c>
      <c r="E14" s="2">
        <v>0</v>
      </c>
      <c r="G14" s="2">
        <v>0</v>
      </c>
      <c r="I14" s="2">
        <v>0</v>
      </c>
      <c r="K14" s="2">
        <v>5000</v>
      </c>
      <c r="M14" s="2">
        <v>4937567679</v>
      </c>
      <c r="O14" s="2">
        <v>4859075272</v>
      </c>
      <c r="Q14" s="8">
        <v>78492407</v>
      </c>
    </row>
    <row r="15" spans="1:17" ht="23.25" thickBot="1">
      <c r="E15" s="4">
        <f>SUM(E8:E14)</f>
        <v>0</v>
      </c>
      <c r="G15" s="4">
        <f>SUM(G8:G14)</f>
        <v>0</v>
      </c>
      <c r="I15" s="4">
        <f>SUM(I8:I14)</f>
        <v>0</v>
      </c>
      <c r="M15" s="4">
        <f>SUM(M8:M14)</f>
        <v>68561557731</v>
      </c>
      <c r="O15" s="4">
        <f>SUM(O8:O14)</f>
        <v>68838550488</v>
      </c>
      <c r="Q15" s="9">
        <f>SUM(Q8:Q14)</f>
        <v>-276992757</v>
      </c>
    </row>
    <row r="16" spans="1:17" ht="23.25" thickTop="1"/>
    <row r="17" spans="17:17">
      <c r="Q17" s="2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rightToLeft="1" workbookViewId="0">
      <selection activeCell="I12" sqref="I12"/>
    </sheetView>
  </sheetViews>
  <sheetFormatPr defaultRowHeight="22.5"/>
  <cols>
    <col min="1" max="1" width="28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24">
      <c r="A3" s="69" t="s">
        <v>54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ht="24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6" spans="1:21" ht="24">
      <c r="A6" s="67" t="s">
        <v>3</v>
      </c>
      <c r="C6" s="68" t="s">
        <v>56</v>
      </c>
      <c r="D6" s="68" t="s">
        <v>56</v>
      </c>
      <c r="E6" s="68" t="s">
        <v>56</v>
      </c>
      <c r="F6" s="68" t="s">
        <v>56</v>
      </c>
      <c r="G6" s="68" t="s">
        <v>56</v>
      </c>
      <c r="H6" s="68" t="s">
        <v>56</v>
      </c>
      <c r="I6" s="68" t="s">
        <v>56</v>
      </c>
      <c r="J6" s="68" t="s">
        <v>56</v>
      </c>
      <c r="K6" s="68" t="s">
        <v>56</v>
      </c>
      <c r="M6" s="68" t="s">
        <v>57</v>
      </c>
      <c r="N6" s="68" t="s">
        <v>57</v>
      </c>
      <c r="O6" s="68" t="s">
        <v>57</v>
      </c>
      <c r="P6" s="68" t="s">
        <v>57</v>
      </c>
      <c r="Q6" s="68" t="s">
        <v>57</v>
      </c>
      <c r="R6" s="68" t="s">
        <v>57</v>
      </c>
      <c r="S6" s="68" t="s">
        <v>57</v>
      </c>
      <c r="T6" s="68" t="s">
        <v>57</v>
      </c>
      <c r="U6" s="68" t="s">
        <v>57</v>
      </c>
    </row>
    <row r="7" spans="1:21" ht="24">
      <c r="A7" s="68" t="s">
        <v>3</v>
      </c>
      <c r="C7" s="68" t="s">
        <v>72</v>
      </c>
      <c r="E7" s="68" t="s">
        <v>73</v>
      </c>
      <c r="G7" s="68" t="s">
        <v>74</v>
      </c>
      <c r="I7" s="68" t="s">
        <v>44</v>
      </c>
      <c r="K7" s="68" t="s">
        <v>75</v>
      </c>
      <c r="M7" s="68" t="s">
        <v>72</v>
      </c>
      <c r="O7" s="68" t="s">
        <v>73</v>
      </c>
      <c r="Q7" s="68" t="s">
        <v>74</v>
      </c>
      <c r="S7" s="68" t="s">
        <v>44</v>
      </c>
      <c r="U7" s="68" t="s">
        <v>75</v>
      </c>
    </row>
    <row r="8" spans="1:21">
      <c r="A8" s="1" t="s">
        <v>15</v>
      </c>
      <c r="C8" s="2">
        <v>0</v>
      </c>
      <c r="E8" s="2">
        <v>8905545020</v>
      </c>
      <c r="G8" s="2">
        <v>0</v>
      </c>
      <c r="I8" s="2">
        <v>8905545020</v>
      </c>
      <c r="K8" s="5">
        <v>0.10443904242794128</v>
      </c>
      <c r="M8" s="2">
        <v>0</v>
      </c>
      <c r="O8" s="2">
        <v>9851787445</v>
      </c>
      <c r="Q8" s="8">
        <v>-402023503</v>
      </c>
      <c r="S8" s="2">
        <v>9449763942</v>
      </c>
      <c r="U8" s="5">
        <v>0.10662524445544228</v>
      </c>
    </row>
    <row r="9" spans="1:21">
      <c r="A9" s="1" t="s">
        <v>16</v>
      </c>
      <c r="C9" s="2">
        <v>0</v>
      </c>
      <c r="E9" s="2">
        <v>27829170455</v>
      </c>
      <c r="G9" s="2">
        <v>0</v>
      </c>
      <c r="I9" s="2">
        <v>27829170455</v>
      </c>
      <c r="K9" s="5">
        <v>0.32636429408383977</v>
      </c>
      <c r="M9" s="2">
        <v>0</v>
      </c>
      <c r="O9" s="2">
        <v>29260620714</v>
      </c>
      <c r="Q9" s="8">
        <v>-230493355</v>
      </c>
      <c r="S9" s="2">
        <v>29030127359</v>
      </c>
      <c r="U9" s="5">
        <v>0.32755785702419166</v>
      </c>
    </row>
    <row r="10" spans="1:21">
      <c r="A10" s="1" t="s">
        <v>17</v>
      </c>
      <c r="C10" s="2">
        <v>0</v>
      </c>
      <c r="E10" s="2">
        <v>48528320449</v>
      </c>
      <c r="G10" s="2">
        <v>0</v>
      </c>
      <c r="I10" s="2">
        <v>48528320449</v>
      </c>
      <c r="K10" s="5">
        <v>0.56911186310861417</v>
      </c>
      <c r="M10" s="2">
        <v>0</v>
      </c>
      <c r="O10" s="2">
        <v>50362982468</v>
      </c>
      <c r="Q10" s="8">
        <v>-227773329</v>
      </c>
      <c r="S10" s="2">
        <v>50135209139</v>
      </c>
      <c r="U10" s="5">
        <v>0.56569444094909416</v>
      </c>
    </row>
    <row r="11" spans="1:21">
      <c r="A11" s="1" t="s">
        <v>18</v>
      </c>
      <c r="C11" s="2">
        <v>0</v>
      </c>
      <c r="E11" s="2">
        <v>7230951</v>
      </c>
      <c r="G11" s="2">
        <v>0</v>
      </c>
      <c r="I11" s="2">
        <v>7230951</v>
      </c>
      <c r="K11" s="5">
        <v>8.4800379604769467E-5</v>
      </c>
      <c r="M11" s="2">
        <v>0</v>
      </c>
      <c r="O11" s="2">
        <v>10852919</v>
      </c>
      <c r="Q11" s="8">
        <v>0</v>
      </c>
      <c r="S11" s="2">
        <v>10852919</v>
      </c>
      <c r="U11" s="5">
        <v>1.2245757127190193E-4</v>
      </c>
    </row>
    <row r="12" spans="1:21" ht="23.25" thickBot="1">
      <c r="C12" s="4">
        <f>SUM(C8:C11)</f>
        <v>0</v>
      </c>
      <c r="E12" s="4">
        <f>SUM(E8:E11)</f>
        <v>85270266875</v>
      </c>
      <c r="G12" s="4">
        <f>SUM(G8:G11)</f>
        <v>0</v>
      </c>
      <c r="I12" s="4">
        <f>SUM(I8:I11)</f>
        <v>85270266875</v>
      </c>
      <c r="K12" s="10">
        <f>SUM(K8:K11)</f>
        <v>1</v>
      </c>
      <c r="M12" s="4">
        <f>SUM(M8:M11)</f>
        <v>0</v>
      </c>
      <c r="O12" s="4">
        <f>SUM(O8:O11)</f>
        <v>89486243546</v>
      </c>
      <c r="Q12" s="9">
        <f>SUM(Q8:Q11)</f>
        <v>-860290187</v>
      </c>
      <c r="S12" s="4">
        <f>SUM(S8:S11)</f>
        <v>88625953359</v>
      </c>
      <c r="U12" s="10">
        <f>SUM(U8:U11)</f>
        <v>1</v>
      </c>
    </row>
    <row r="13" spans="1:21" ht="23.25" thickTop="1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تاییدیه!Print_Area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2019-12-28T13:55:28Z</dcterms:created>
  <dcterms:modified xsi:type="dcterms:W3CDTF">2019-12-31T06:06:48Z</dcterms:modified>
</cp:coreProperties>
</file>