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خرداد 99\تارنما\"/>
    </mc:Choice>
  </mc:AlternateContent>
  <xr:revisionPtr revIDLastSave="0" documentId="13_ncr:1_{3F7E1111-6AA5-41E4-A866-9FA0F4ABF4DD}" xr6:coauthVersionLast="45" xr6:coauthVersionMax="45" xr10:uidLastSave="{00000000-0000-0000-0000-000000000000}"/>
  <bookViews>
    <workbookView xWindow="-120" yWindow="-120" windowWidth="29040" windowHeight="15840" tabRatio="812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 " sheetId="6" r:id="rId4"/>
    <sheet name="جمع درآمدها" sheetId="15" r:id="rId5"/>
    <sheet name="سود اوراق بهادار و سپرده بانکی " sheetId="7" r:id="rId6"/>
    <sheet name="درآمد ناشی از تغییر قیمت اوراق " sheetId="9" r:id="rId7"/>
    <sheet name="درآمد ناشی از فروش " sheetId="10" r:id="rId8"/>
    <sheet name="سرمایه‌گذاری در سهام " sheetId="11" r:id="rId9"/>
    <sheet name="سرمایه‌گذاری در اوراق بهادار " sheetId="12" r:id="rId10"/>
    <sheet name="درآمد سپرده بانکی " sheetId="13" r:id="rId11"/>
    <sheet name="سایر درآمدها 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C11" i="15"/>
  <c r="Q15" i="12"/>
  <c r="O15" i="12"/>
  <c r="M15" i="12"/>
  <c r="K15" i="12"/>
  <c r="I15" i="12"/>
  <c r="G15" i="12"/>
  <c r="E15" i="12"/>
  <c r="C15" i="12"/>
  <c r="U13" i="11"/>
  <c r="S13" i="11"/>
  <c r="K13" i="11"/>
  <c r="I13" i="11"/>
  <c r="Q13" i="11"/>
  <c r="O13" i="11"/>
  <c r="M13" i="11"/>
  <c r="G13" i="11"/>
  <c r="E13" i="11"/>
  <c r="C13" i="11"/>
  <c r="Q18" i="10"/>
  <c r="O18" i="10"/>
  <c r="M18" i="10"/>
  <c r="I18" i="10"/>
  <c r="G18" i="10"/>
  <c r="E18" i="10"/>
  <c r="I13" i="9"/>
  <c r="O13" i="9"/>
  <c r="M13" i="9"/>
  <c r="G13" i="9"/>
  <c r="E13" i="9"/>
  <c r="I10" i="7"/>
  <c r="Q13" i="9" l="1"/>
  <c r="S10" i="7"/>
  <c r="Q10" i="7"/>
  <c r="O10" i="7"/>
  <c r="M10" i="7"/>
  <c r="K10" i="7"/>
  <c r="S10" i="6"/>
  <c r="Q10" i="6"/>
  <c r="O10" i="6"/>
  <c r="M10" i="6"/>
  <c r="K10" i="6"/>
  <c r="AK11" i="3"/>
  <c r="AI11" i="3"/>
  <c r="AG11" i="3"/>
  <c r="AA11" i="3"/>
  <c r="W11" i="3"/>
  <c r="S11" i="3"/>
  <c r="Q11" i="3"/>
  <c r="Y12" i="1" l="1"/>
  <c r="W12" i="1" l="1"/>
  <c r="U12" i="1"/>
  <c r="O12" i="1"/>
  <c r="K12" i="1"/>
  <c r="G12" i="1"/>
  <c r="E12" i="1"/>
</calcChain>
</file>

<file path=xl/sharedStrings.xml><?xml version="1.0" encoding="utf-8"?>
<sst xmlns="http://schemas.openxmlformats.org/spreadsheetml/2006/main" count="398" uniqueCount="91">
  <si>
    <t>صندوق سرمایه‌گذاری در اوراق بهادار مبتنی بر سکه طلای مفید</t>
  </si>
  <si>
    <t>صورت وضعیت پورتفوی</t>
  </si>
  <si>
    <t>برای ماه منتهی به 1399/03/31</t>
  </si>
  <si>
    <t>نام شرکت</t>
  </si>
  <si>
    <t>1399/02/31</t>
  </si>
  <si>
    <t>تغییرات طی دوره</t>
  </si>
  <si>
    <t>1399/03/31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</si>
  <si>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</si>
  <si>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</si>
  <si>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</si>
  <si>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</si>
  <si>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</si>
  <si>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</si>
  <si>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</si>
  <si>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</si>
  <si>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سكه تمام بهارتحويلي1روزه سامان</t>
  </si>
  <si>
    <t>سکه تمام بهارتحویل1روزه صادرات</t>
  </si>
  <si>
    <t>سکه تمام بهارتحویلی 1روزه رفاه</t>
  </si>
  <si>
    <t xml:space="preserve">نرخ موثر </t>
  </si>
  <si>
    <t>اطلاعات اوراق بهادار با درآمد ثابت</t>
  </si>
  <si>
    <t>نام اوراق</t>
  </si>
  <si>
    <t>دارای مجوز از سازمان</t>
  </si>
  <si>
    <t xml:space="preserve">بورسی یا فرابورسی </t>
  </si>
  <si>
    <t>تاریخ انتشار</t>
  </si>
  <si>
    <t>تاریخ سر رسید</t>
  </si>
  <si>
    <t>نرخ سود</t>
  </si>
  <si>
    <t>قیمت بازار هر ورقه</t>
  </si>
  <si>
    <t>اسنادخزانه-م3بودجه97-990721</t>
  </si>
  <si>
    <t>بله</t>
  </si>
  <si>
    <t>1397/07/25</t>
  </si>
  <si>
    <t>1399/07/21</t>
  </si>
  <si>
    <t>صكوك اجاره مخابرات-3 ماهه 16%</t>
  </si>
  <si>
    <t>1397/02/30</t>
  </si>
  <si>
    <t>1401/02/30</t>
  </si>
  <si>
    <t xml:space="preserve">درصد به کل دارایی‌ها </t>
  </si>
  <si>
    <t xml:space="preserve">سپرده 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</si>
  <si>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</si>
  <si>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</si>
  <si>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</si>
  <si>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</si>
  <si>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</si>
  <si>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</si>
  <si>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</si>
  <si>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</si>
  <si>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</si>
  <si>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</si>
  <si>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</si>
  <si>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8568490232</t>
  </si>
  <si>
    <t>قرض الحسنه</t>
  </si>
  <si>
    <t>1397/11/10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</si>
  <si>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</si>
  <si>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</si>
  <si>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</si>
  <si>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</si>
  <si>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</si>
  <si>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</si>
  <si>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</si>
  <si>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</si>
  <si>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</si>
  <si>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</si>
  <si>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</si>
  <si>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</si>
  <si>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</si>
  <si>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صکوک اجاره مخابرات-3 ماهه 16%</t>
  </si>
  <si>
    <t>سود و زیان ناشی از فروش</t>
  </si>
  <si>
    <t>سکه تمام بهارتحویل1روزه سامان</t>
  </si>
  <si>
    <t>سکه تمام بهارتحویلی 1روزه ملت</t>
  </si>
  <si>
    <t>اسنادخزانه-م12بودجه96-981114</t>
  </si>
  <si>
    <t>اسنادخزانه-م6بودجه97-990423</t>
  </si>
  <si>
    <t>اسنادخزانه-م7بودجه97-980627</t>
  </si>
  <si>
    <t>اسنادخزانه-م8بودجه97-980723</t>
  </si>
  <si>
    <t>اسنادخزانه-م19بودجه97-980827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</si>
  <si>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</si>
  <si>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</si>
  <si>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</si>
  <si>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</si>
  <si>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</si>
  <si>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</si>
  <si>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</si>
  <si>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</si>
  <si>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</si>
  <si>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</si>
  <si>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 xml:space="preserve">سایر درآمدها </t>
  </si>
  <si>
    <t>سایر درآمدها</t>
  </si>
  <si>
    <t>تعدیل کارمزد کارگزار</t>
  </si>
  <si>
    <t xml:space="preserve">سرمایه‌گذاری در سهام </t>
  </si>
  <si>
    <t xml:space="preserve">سرمایه‌گذاری در اوراق بهادار </t>
  </si>
  <si>
    <t xml:space="preserve">درآمد سپرده بانکی </t>
  </si>
  <si>
    <t>1399/03/01</t>
  </si>
  <si>
    <t xml:space="preserve">از ابتدای سال مالی 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</si>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</sst>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-;\(#,##0\)"/>
  </numFmts>
  <fonts count="5" x14ac:knownFonts="1"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  <font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1" fillId="0" borderId="0" xfId="1" applyNumberFormat="1" applyFont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9" fontId="1" fillId="0" borderId="0" xfId="1" applyFont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9" fontId="1" fillId="0" borderId="2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10</xdr:col>
      <xdr:colOff>492125</xdr:colOff>
      <xdr:row>38</xdr:row>
      <xdr:rowOff>153432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7C886D-6E84-4805-B2A1-6B7C6E88C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7123375" y="0"/>
          <a:ext cx="6524624" cy="73924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7EEAB-1496-4279-891D-944B4F89886C}">
  <dimension ref="A1"/>
  <sheetViews>
    <sheetView rightToLeft="1" tabSelected="1" view="pageBreakPreview" zoomScale="90" zoomScaleNormal="100" zoomScaleSheetLayoutView="9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6"/>
  <sheetViews>
    <sheetView rightToLeft="1" workbookViewId="0">
      <selection activeCell="I15" sqref="I15"/>
    </sheetView>
  </sheetViews>
  <sheetFormatPr defaultRowHeight="22.5" x14ac:dyDescent="0.25"/>
  <cols>
    <col min="1" max="1" width="34.7109375" style="1" bestFit="1" customWidth="1"/>
    <col min="2" max="2" width="1" style="1" customWidth="1"/>
    <col min="3" max="3" width="17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3.140625" style="1" bestFit="1" customWidth="1"/>
    <col min="8" max="8" width="1" style="1" customWidth="1"/>
    <col min="9" max="9" width="14" style="1" bestFit="1" customWidth="1"/>
    <col min="10" max="10" width="1" style="1" customWidth="1"/>
    <col min="11" max="11" width="17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4.140625" style="1" bestFit="1" customWidth="1"/>
    <col min="16" max="16" width="1" style="1" customWidth="1"/>
    <col min="17" max="17" width="15.855468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 x14ac:dyDescent="0.25">
      <c r="A3" s="13" t="s">
        <v>50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 x14ac:dyDescent="0.25">
      <c r="A6" s="14" t="s">
        <v>54</v>
      </c>
      <c r="C6" s="15" t="s">
        <v>52</v>
      </c>
      <c r="D6" s="15" t="s">
        <v>52</v>
      </c>
      <c r="E6" s="15" t="s">
        <v>52</v>
      </c>
      <c r="F6" s="15" t="s">
        <v>52</v>
      </c>
      <c r="G6" s="15" t="s">
        <v>52</v>
      </c>
      <c r="H6" s="15" t="s">
        <v>52</v>
      </c>
      <c r="I6" s="15" t="s">
        <v>52</v>
      </c>
      <c r="K6" s="15" t="s">
        <v>53</v>
      </c>
      <c r="L6" s="15" t="s">
        <v>53</v>
      </c>
      <c r="M6" s="15" t="s">
        <v>53</v>
      </c>
      <c r="N6" s="15" t="s">
        <v>53</v>
      </c>
      <c r="O6" s="15" t="s">
        <v>53</v>
      </c>
      <c r="P6" s="15" t="s">
        <v>53</v>
      </c>
      <c r="Q6" s="15" t="s">
        <v>53</v>
      </c>
    </row>
    <row r="7" spans="1:17" ht="24" x14ac:dyDescent="0.25">
      <c r="A7" s="15" t="s">
        <v>54</v>
      </c>
      <c r="C7" s="15" t="s">
        <v>76</v>
      </c>
      <c r="E7" s="15" t="s">
        <v>73</v>
      </c>
      <c r="G7" s="15" t="s">
        <v>74</v>
      </c>
      <c r="I7" s="15" t="s">
        <v>77</v>
      </c>
      <c r="K7" s="15" t="s">
        <v>76</v>
      </c>
      <c r="M7" s="15" t="s">
        <v>73</v>
      </c>
      <c r="O7" s="15" t="s">
        <v>74</v>
      </c>
      <c r="Q7" s="15" t="s">
        <v>77</v>
      </c>
    </row>
    <row r="8" spans="1:17" x14ac:dyDescent="0.25">
      <c r="A8" s="1" t="s">
        <v>67</v>
      </c>
      <c r="C8" s="3">
        <v>0</v>
      </c>
      <c r="E8" s="3">
        <v>0</v>
      </c>
      <c r="G8" s="3">
        <v>0</v>
      </c>
      <c r="I8" s="3">
        <v>0</v>
      </c>
      <c r="K8" s="3">
        <v>0</v>
      </c>
      <c r="M8" s="3">
        <v>0</v>
      </c>
      <c r="O8" s="3">
        <v>245543881</v>
      </c>
      <c r="Q8" s="3">
        <v>245543881</v>
      </c>
    </row>
    <row r="9" spans="1:17" x14ac:dyDescent="0.25">
      <c r="A9" s="1" t="s">
        <v>68</v>
      </c>
      <c r="C9" s="3">
        <v>0</v>
      </c>
      <c r="E9" s="3">
        <v>0</v>
      </c>
      <c r="G9" s="3">
        <v>0</v>
      </c>
      <c r="I9" s="3">
        <v>0</v>
      </c>
      <c r="K9" s="3">
        <v>0</v>
      </c>
      <c r="M9" s="3">
        <v>0</v>
      </c>
      <c r="O9" s="3">
        <v>7703671</v>
      </c>
      <c r="Q9" s="3">
        <v>7703671</v>
      </c>
    </row>
    <row r="10" spans="1:17" x14ac:dyDescent="0.25">
      <c r="A10" s="1" t="s">
        <v>69</v>
      </c>
      <c r="C10" s="3">
        <v>0</v>
      </c>
      <c r="E10" s="3">
        <v>0</v>
      </c>
      <c r="G10" s="3">
        <v>0</v>
      </c>
      <c r="I10" s="3">
        <v>0</v>
      </c>
      <c r="K10" s="3">
        <v>0</v>
      </c>
      <c r="M10" s="3">
        <v>0</v>
      </c>
      <c r="O10" s="3">
        <v>473478707</v>
      </c>
      <c r="Q10" s="3">
        <v>473478707</v>
      </c>
    </row>
    <row r="11" spans="1:17" x14ac:dyDescent="0.25">
      <c r="A11" s="1" t="s">
        <v>70</v>
      </c>
      <c r="C11" s="3">
        <v>0</v>
      </c>
      <c r="E11" s="3">
        <v>0</v>
      </c>
      <c r="G11" s="3">
        <v>0</v>
      </c>
      <c r="I11" s="3">
        <v>0</v>
      </c>
      <c r="K11" s="3">
        <v>0</v>
      </c>
      <c r="M11" s="3">
        <v>0</v>
      </c>
      <c r="O11" s="3">
        <v>23622645</v>
      </c>
      <c r="Q11" s="3">
        <v>23622645</v>
      </c>
    </row>
    <row r="12" spans="1:17" x14ac:dyDescent="0.25">
      <c r="A12" s="1" t="s">
        <v>71</v>
      </c>
      <c r="C12" s="3">
        <v>0</v>
      </c>
      <c r="E12" s="3">
        <v>0</v>
      </c>
      <c r="G12" s="3">
        <v>0</v>
      </c>
      <c r="I12" s="3">
        <v>0</v>
      </c>
      <c r="K12" s="3">
        <v>0</v>
      </c>
      <c r="M12" s="3">
        <v>0</v>
      </c>
      <c r="O12" s="3">
        <v>78492407</v>
      </c>
      <c r="Q12" s="3">
        <v>78492407</v>
      </c>
    </row>
    <row r="13" spans="1:17" x14ac:dyDescent="0.25">
      <c r="A13" s="1" t="s">
        <v>31</v>
      </c>
      <c r="C13" s="3">
        <v>244170112</v>
      </c>
      <c r="E13" s="9">
        <v>-191440294</v>
      </c>
      <c r="G13" s="3">
        <v>0</v>
      </c>
      <c r="I13" s="3">
        <v>52729818</v>
      </c>
      <c r="K13" s="3">
        <v>2449957058</v>
      </c>
      <c r="M13" s="3">
        <v>2148029698</v>
      </c>
      <c r="O13" s="3">
        <v>0</v>
      </c>
      <c r="Q13" s="3">
        <v>4597986756</v>
      </c>
    </row>
    <row r="14" spans="1:17" x14ac:dyDescent="0.25">
      <c r="A14" s="1" t="s">
        <v>27</v>
      </c>
      <c r="C14" s="3">
        <v>0</v>
      </c>
      <c r="E14" s="3">
        <v>445218689</v>
      </c>
      <c r="G14" s="3">
        <v>0</v>
      </c>
      <c r="I14" s="3">
        <v>445218689</v>
      </c>
      <c r="K14" s="3">
        <v>0</v>
      </c>
      <c r="M14" s="3">
        <v>4278128107</v>
      </c>
      <c r="O14" s="3">
        <v>0</v>
      </c>
      <c r="Q14" s="3">
        <v>4278128107</v>
      </c>
    </row>
    <row r="15" spans="1:17" ht="23.25" thickBot="1" x14ac:dyDescent="0.3">
      <c r="C15" s="5">
        <f>SUM(C8:C14)</f>
        <v>244170112</v>
      </c>
      <c r="E15" s="5">
        <f>SUM(E8:E14)</f>
        <v>253778395</v>
      </c>
      <c r="G15" s="5">
        <f>SUM(G8:G14)</f>
        <v>0</v>
      </c>
      <c r="I15" s="5">
        <f>SUM(I8:I14)</f>
        <v>497948507</v>
      </c>
      <c r="K15" s="5">
        <f>SUM(K8:K14)</f>
        <v>2449957058</v>
      </c>
      <c r="M15" s="5">
        <f>SUM(M8:M14)</f>
        <v>6426157805</v>
      </c>
      <c r="O15" s="5">
        <f>SUM(O8:O14)</f>
        <v>828841311</v>
      </c>
      <c r="Q15" s="5">
        <f>SUM(Q8:Q14)</f>
        <v>9704956174</v>
      </c>
    </row>
    <row r="16" spans="1:17" ht="23.25" thickTop="1" x14ac:dyDescent="0.25"/>
  </sheetData>
  <mergeCells count="14">
    <mergeCell ref="K7"/>
    <mergeCell ref="M7"/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8"/>
  <sheetViews>
    <sheetView rightToLeft="1" workbookViewId="0">
      <selection activeCell="K17" sqref="K17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32.5703125" style="1" bestFit="1" customWidth="1"/>
    <col min="6" max="6" width="1" style="1" customWidth="1"/>
    <col min="7" max="7" width="28.7109375" style="1" bestFit="1" customWidth="1"/>
    <col min="8" max="8" width="1" style="1" customWidth="1"/>
    <col min="9" max="9" width="32.5703125" style="1" bestFit="1" customWidth="1"/>
    <col min="10" max="10" width="1" style="1" customWidth="1"/>
    <col min="11" max="11" width="28.71093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4" x14ac:dyDescent="0.25">
      <c r="A3" s="13" t="s">
        <v>50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1" ht="24" x14ac:dyDescent="0.25">
      <c r="A6" s="15" t="s">
        <v>78</v>
      </c>
      <c r="B6" s="15" t="s">
        <v>78</v>
      </c>
      <c r="C6" s="15" t="s">
        <v>78</v>
      </c>
      <c r="E6" s="15" t="s">
        <v>52</v>
      </c>
      <c r="F6" s="15" t="s">
        <v>52</v>
      </c>
      <c r="G6" s="15" t="s">
        <v>52</v>
      </c>
      <c r="I6" s="15" t="s">
        <v>53</v>
      </c>
      <c r="J6" s="15" t="s">
        <v>53</v>
      </c>
      <c r="K6" s="15" t="s">
        <v>53</v>
      </c>
    </row>
    <row r="7" spans="1:11" ht="24" x14ac:dyDescent="0.25">
      <c r="A7" s="15" t="s">
        <v>79</v>
      </c>
      <c r="C7" s="15" t="s">
        <v>37</v>
      </c>
      <c r="E7" s="15" t="s">
        <v>80</v>
      </c>
      <c r="G7" s="15" t="s">
        <v>81</v>
      </c>
      <c r="I7" s="15" t="s">
        <v>80</v>
      </c>
      <c r="K7" s="15" t="s">
        <v>81</v>
      </c>
    </row>
    <row r="8" spans="1:11" x14ac:dyDescent="0.25">
      <c r="A8" s="1" t="s">
        <v>43</v>
      </c>
      <c r="C8" s="1" t="s">
        <v>44</v>
      </c>
      <c r="E8" s="3">
        <v>56060049</v>
      </c>
      <c r="G8" s="10">
        <v>1</v>
      </c>
      <c r="I8" s="3">
        <v>442660588</v>
      </c>
      <c r="K8" s="10">
        <v>1</v>
      </c>
    </row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9"/>
  <sheetViews>
    <sheetView rightToLeft="1" workbookViewId="0">
      <selection activeCell="C8" sqref="C8"/>
    </sheetView>
  </sheetViews>
  <sheetFormatPr defaultRowHeight="22.5" x14ac:dyDescent="0.25"/>
  <cols>
    <col min="1" max="1" width="42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 x14ac:dyDescent="0.25">
      <c r="A2" s="13" t="s">
        <v>0</v>
      </c>
      <c r="B2" s="13"/>
      <c r="C2" s="13"/>
      <c r="D2" s="13"/>
      <c r="E2" s="13"/>
    </row>
    <row r="3" spans="1:5" ht="24" x14ac:dyDescent="0.25">
      <c r="A3" s="13" t="s">
        <v>50</v>
      </c>
      <c r="B3" s="13"/>
      <c r="C3" s="13"/>
      <c r="D3" s="13"/>
      <c r="E3" s="13"/>
    </row>
    <row r="4" spans="1:5" ht="24" x14ac:dyDescent="0.25">
      <c r="A4" s="13" t="s">
        <v>2</v>
      </c>
      <c r="B4" s="13"/>
      <c r="C4" s="13"/>
      <c r="D4" s="13"/>
      <c r="E4" s="13"/>
    </row>
    <row r="5" spans="1:5" ht="24" x14ac:dyDescent="0.25">
      <c r="E5" s="6" t="s">
        <v>89</v>
      </c>
    </row>
    <row r="6" spans="1:5" ht="24" x14ac:dyDescent="0.25">
      <c r="A6" s="14" t="s">
        <v>82</v>
      </c>
      <c r="C6" s="15" t="s">
        <v>52</v>
      </c>
      <c r="E6" s="15" t="s">
        <v>90</v>
      </c>
    </row>
    <row r="7" spans="1:5" ht="24" x14ac:dyDescent="0.25">
      <c r="A7" s="15" t="s">
        <v>82</v>
      </c>
      <c r="C7" s="15" t="s">
        <v>40</v>
      </c>
      <c r="E7" s="15" t="s">
        <v>40</v>
      </c>
    </row>
    <row r="8" spans="1:5" x14ac:dyDescent="0.25">
      <c r="A8" s="1" t="s">
        <v>84</v>
      </c>
      <c r="C8" s="3">
        <v>8209790</v>
      </c>
      <c r="E8" s="3">
        <v>8209790</v>
      </c>
    </row>
    <row r="9" spans="1:5" ht="24" x14ac:dyDescent="0.25">
      <c r="A9" s="2" t="s">
        <v>59</v>
      </c>
      <c r="C9" s="3"/>
      <c r="E9" s="3"/>
    </row>
  </sheetData>
  <mergeCells count="8">
    <mergeCell ref="A2:E2"/>
    <mergeCell ref="A3:E3"/>
    <mergeCell ref="A4:E4"/>
    <mergeCell ref="E7"/>
    <mergeCell ref="E6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4"/>
  <sheetViews>
    <sheetView rightToLeft="1" workbookViewId="0">
      <selection activeCell="I16" sqref="I16"/>
    </sheetView>
  </sheetViews>
  <sheetFormatPr defaultRowHeight="22.5" x14ac:dyDescent="0.25"/>
  <cols>
    <col min="1" max="1" width="33.42578125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0.42578125" style="1" bestFit="1" customWidth="1"/>
    <col min="8" max="8" width="1" style="1" customWidth="1"/>
    <col min="9" max="9" width="6.28515625" style="1" bestFit="1" customWidth="1"/>
    <col min="10" max="10" width="1" style="1" customWidth="1"/>
    <col min="11" max="11" width="14.85546875" style="1" bestFit="1" customWidth="1"/>
    <col min="12" max="12" width="1" style="1" customWidth="1"/>
    <col min="13" max="13" width="6.28515625" style="1" bestFit="1" customWidth="1"/>
    <col min="14" max="14" width="1" style="1" customWidth="1"/>
    <col min="15" max="15" width="12" style="1" bestFit="1" customWidth="1"/>
    <col min="16" max="16" width="1" style="1" customWidth="1"/>
    <col min="17" max="17" width="9.5703125" style="1" bestFit="1" customWidth="1"/>
    <col min="18" max="18" width="1" style="1" customWidth="1"/>
    <col min="19" max="19" width="11.42578125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20.5703125" style="1" bestFit="1" customWidth="1"/>
    <col min="24" max="24" width="1" style="1" customWidth="1"/>
    <col min="25" max="25" width="30.71093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24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6" spans="1:25" ht="24" x14ac:dyDescent="0.25">
      <c r="A6" s="14" t="s">
        <v>3</v>
      </c>
      <c r="C6" s="15" t="s">
        <v>88</v>
      </c>
      <c r="D6" s="15" t="s">
        <v>4</v>
      </c>
      <c r="E6" s="15" t="s">
        <v>4</v>
      </c>
      <c r="F6" s="15" t="s">
        <v>4</v>
      </c>
      <c r="G6" s="15" t="s">
        <v>4</v>
      </c>
      <c r="I6" s="15" t="s">
        <v>5</v>
      </c>
      <c r="J6" s="15" t="s">
        <v>5</v>
      </c>
      <c r="K6" s="15" t="s">
        <v>5</v>
      </c>
      <c r="L6" s="15" t="s">
        <v>5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  <c r="T6" s="15" t="s">
        <v>6</v>
      </c>
      <c r="U6" s="15" t="s">
        <v>6</v>
      </c>
      <c r="V6" s="15" t="s">
        <v>6</v>
      </c>
      <c r="W6" s="15" t="s">
        <v>6</v>
      </c>
      <c r="X6" s="15" t="s">
        <v>6</v>
      </c>
      <c r="Y6" s="15" t="s">
        <v>6</v>
      </c>
    </row>
    <row r="7" spans="1:25" ht="24" x14ac:dyDescent="0.25">
      <c r="A7" s="14" t="s">
        <v>3</v>
      </c>
      <c r="C7" s="14" t="s">
        <v>7</v>
      </c>
      <c r="E7" s="14" t="s">
        <v>8</v>
      </c>
      <c r="G7" s="14" t="s">
        <v>9</v>
      </c>
      <c r="I7" s="15" t="s">
        <v>10</v>
      </c>
      <c r="J7" s="15" t="s">
        <v>10</v>
      </c>
      <c r="K7" s="15" t="s">
        <v>10</v>
      </c>
      <c r="M7" s="15" t="s">
        <v>11</v>
      </c>
      <c r="N7" s="15" t="s">
        <v>11</v>
      </c>
      <c r="O7" s="15" t="s">
        <v>11</v>
      </c>
      <c r="Q7" s="14" t="s">
        <v>7</v>
      </c>
      <c r="S7" s="14" t="s">
        <v>12</v>
      </c>
      <c r="U7" s="14" t="s">
        <v>8</v>
      </c>
      <c r="W7" s="14" t="s">
        <v>9</v>
      </c>
      <c r="Y7" s="14" t="s">
        <v>13</v>
      </c>
    </row>
    <row r="8" spans="1:25" ht="24" x14ac:dyDescent="0.25">
      <c r="A8" s="15" t="s">
        <v>3</v>
      </c>
      <c r="C8" s="15" t="s">
        <v>7</v>
      </c>
      <c r="E8" s="15" t="s">
        <v>8</v>
      </c>
      <c r="G8" s="15" t="s">
        <v>9</v>
      </c>
      <c r="I8" s="15" t="s">
        <v>7</v>
      </c>
      <c r="K8" s="15" t="s">
        <v>8</v>
      </c>
      <c r="M8" s="15" t="s">
        <v>7</v>
      </c>
      <c r="O8" s="15" t="s">
        <v>14</v>
      </c>
      <c r="Q8" s="15" t="s">
        <v>7</v>
      </c>
      <c r="S8" s="15" t="s">
        <v>12</v>
      </c>
      <c r="U8" s="15" t="s">
        <v>8</v>
      </c>
      <c r="W8" s="15" t="s">
        <v>9</v>
      </c>
      <c r="Y8" s="15" t="s">
        <v>13</v>
      </c>
    </row>
    <row r="9" spans="1:25" x14ac:dyDescent="0.25">
      <c r="A9" s="1" t="s">
        <v>15</v>
      </c>
      <c r="C9" s="3">
        <v>27980</v>
      </c>
      <c r="E9" s="3">
        <v>176422881076</v>
      </c>
      <c r="G9" s="3">
        <v>212956823549.07501</v>
      </c>
      <c r="I9" s="3">
        <v>0</v>
      </c>
      <c r="K9" s="3">
        <v>0</v>
      </c>
      <c r="M9" s="3">
        <v>0</v>
      </c>
      <c r="O9" s="3">
        <v>0</v>
      </c>
      <c r="Q9" s="3">
        <v>27980</v>
      </c>
      <c r="S9" s="3">
        <v>7964500</v>
      </c>
      <c r="U9" s="3">
        <v>176422881076</v>
      </c>
      <c r="W9" s="3">
        <v>222568151612.5</v>
      </c>
      <c r="Y9" s="7">
        <v>0.10749722918566708</v>
      </c>
    </row>
    <row r="10" spans="1:25" x14ac:dyDescent="0.25">
      <c r="A10" s="1" t="s">
        <v>16</v>
      </c>
      <c r="C10" s="3">
        <v>85480</v>
      </c>
      <c r="E10" s="3">
        <v>376459235209</v>
      </c>
      <c r="G10" s="3">
        <v>650591468083</v>
      </c>
      <c r="I10" s="3">
        <v>0</v>
      </c>
      <c r="K10" s="3">
        <v>0</v>
      </c>
      <c r="M10" s="3">
        <v>0</v>
      </c>
      <c r="O10" s="3">
        <v>0</v>
      </c>
      <c r="Q10" s="3">
        <v>85480</v>
      </c>
      <c r="S10" s="3">
        <v>7905007</v>
      </c>
      <c r="U10" s="3">
        <v>376459235209</v>
      </c>
      <c r="W10" s="3">
        <v>674875348361</v>
      </c>
      <c r="Y10" s="7">
        <v>0.32595512641371499</v>
      </c>
    </row>
    <row r="11" spans="1:25" x14ac:dyDescent="0.25">
      <c r="A11" s="1" t="s">
        <v>17</v>
      </c>
      <c r="C11" s="3">
        <v>140450</v>
      </c>
      <c r="E11" s="3">
        <v>670763438743</v>
      </c>
      <c r="G11" s="3">
        <v>1068970188258.3101</v>
      </c>
      <c r="I11" s="3">
        <v>0</v>
      </c>
      <c r="K11" s="3">
        <v>0</v>
      </c>
      <c r="M11" s="3">
        <v>0</v>
      </c>
      <c r="O11" s="3">
        <v>0</v>
      </c>
      <c r="Q11" s="3">
        <v>140450</v>
      </c>
      <c r="S11" s="3">
        <v>7959000</v>
      </c>
      <c r="U11" s="3">
        <v>670763438743</v>
      </c>
      <c r="W11" s="3">
        <v>1116444248062.5</v>
      </c>
      <c r="Y11" s="7">
        <v>0.53922657998231749</v>
      </c>
    </row>
    <row r="12" spans="1:25" ht="23.25" thickBot="1" x14ac:dyDescent="0.3">
      <c r="E12" s="5">
        <f>SUM(E9:E11)</f>
        <v>1223645555028</v>
      </c>
      <c r="G12" s="5">
        <f>SUM(G9:G11)</f>
        <v>1932518479890.385</v>
      </c>
      <c r="K12" s="5">
        <f>SUM(K9:K11)</f>
        <v>0</v>
      </c>
      <c r="O12" s="5">
        <f>SUM(O9:O11)</f>
        <v>0</v>
      </c>
      <c r="U12" s="5">
        <f>SUM(U9:U11)</f>
        <v>1223645555028</v>
      </c>
      <c r="W12" s="5">
        <f>SUM(W9:W11)</f>
        <v>2013887748036</v>
      </c>
      <c r="Y12" s="8">
        <f>SUM(Y9:Y11)</f>
        <v>0.9726789355816996</v>
      </c>
    </row>
    <row r="13" spans="1:25" ht="23.25" thickTop="1" x14ac:dyDescent="0.25"/>
    <row r="14" spans="1:25" x14ac:dyDescent="0.25">
      <c r="Y14" s="3"/>
    </row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2"/>
  <sheetViews>
    <sheetView rightToLeft="1" topLeftCell="D1" workbookViewId="0">
      <selection activeCell="AI13" sqref="AI13"/>
    </sheetView>
  </sheetViews>
  <sheetFormatPr defaultRowHeight="22.5" x14ac:dyDescent="0.25"/>
  <cols>
    <col min="1" max="1" width="34.140625" style="1" bestFit="1" customWidth="1"/>
    <col min="2" max="2" width="1" style="1" customWidth="1"/>
    <col min="3" max="3" width="21.7109375" style="1" bestFit="1" customWidth="1"/>
    <col min="4" max="4" width="1" style="1" customWidth="1"/>
    <col min="5" max="5" width="19.7109375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9.28515625" style="1" bestFit="1" customWidth="1"/>
    <col min="12" max="12" width="1" style="1" customWidth="1"/>
    <col min="13" max="13" width="10.140625" style="1" bestFit="1" customWidth="1"/>
    <col min="14" max="14" width="1" style="1" customWidth="1"/>
    <col min="15" max="15" width="8.285156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18.85546875" style="1" bestFit="1" customWidth="1"/>
    <col min="20" max="20" width="1" style="1" customWidth="1"/>
    <col min="21" max="21" width="6.28515625" style="1" bestFit="1" customWidth="1"/>
    <col min="22" max="22" width="1" style="1" customWidth="1"/>
    <col min="23" max="23" width="14.85546875" style="1" bestFit="1" customWidth="1"/>
    <col min="24" max="24" width="1" style="1" customWidth="1"/>
    <col min="25" max="25" width="6.28515625" style="1" bestFit="1" customWidth="1"/>
    <col min="26" max="26" width="1" style="1" customWidth="1"/>
    <col min="27" max="27" width="12" style="1" bestFit="1" customWidth="1"/>
    <col min="28" max="28" width="1" style="1" customWidth="1"/>
    <col min="29" max="29" width="8.28515625" style="1" bestFit="1" customWidth="1"/>
    <col min="30" max="30" width="1" style="1" customWidth="1"/>
    <col min="31" max="31" width="18.85546875" style="1" bestFit="1" customWidth="1"/>
    <col min="32" max="32" width="1" style="1" customWidth="1"/>
    <col min="33" max="33" width="17.28515625" style="1" bestFit="1" customWidth="1"/>
    <col min="34" max="34" width="1" style="1" customWidth="1"/>
    <col min="35" max="35" width="18.85546875" style="1" bestFit="1" customWidth="1"/>
    <col min="36" max="36" width="1" style="1" customWidth="1"/>
    <col min="37" max="37" width="30.710937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7" ht="24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x14ac:dyDescent="0.25">
      <c r="AK5" s="3"/>
    </row>
    <row r="6" spans="1:37" ht="24" x14ac:dyDescent="0.25">
      <c r="A6" s="15" t="s">
        <v>19</v>
      </c>
      <c r="B6" s="15" t="s">
        <v>19</v>
      </c>
      <c r="C6" s="15" t="s">
        <v>19</v>
      </c>
      <c r="D6" s="15" t="s">
        <v>19</v>
      </c>
      <c r="E6" s="15" t="s">
        <v>19</v>
      </c>
      <c r="F6" s="15" t="s">
        <v>19</v>
      </c>
      <c r="G6" s="15" t="s">
        <v>19</v>
      </c>
      <c r="H6" s="15" t="s">
        <v>19</v>
      </c>
      <c r="I6" s="15" t="s">
        <v>19</v>
      </c>
      <c r="J6" s="15" t="s">
        <v>19</v>
      </c>
      <c r="K6" s="15" t="s">
        <v>19</v>
      </c>
      <c r="L6" s="15" t="s">
        <v>19</v>
      </c>
      <c r="M6" s="15" t="s">
        <v>19</v>
      </c>
      <c r="O6" s="15" t="s">
        <v>88</v>
      </c>
      <c r="P6" s="15" t="s">
        <v>4</v>
      </c>
      <c r="Q6" s="15" t="s">
        <v>4</v>
      </c>
      <c r="R6" s="15" t="s">
        <v>4</v>
      </c>
      <c r="S6" s="15" t="s">
        <v>4</v>
      </c>
      <c r="U6" s="15" t="s">
        <v>5</v>
      </c>
      <c r="V6" s="15" t="s">
        <v>5</v>
      </c>
      <c r="W6" s="15" t="s">
        <v>5</v>
      </c>
      <c r="X6" s="15" t="s">
        <v>5</v>
      </c>
      <c r="Y6" s="15" t="s">
        <v>5</v>
      </c>
      <c r="Z6" s="15" t="s">
        <v>5</v>
      </c>
      <c r="AA6" s="15" t="s">
        <v>5</v>
      </c>
      <c r="AC6" s="15" t="s">
        <v>6</v>
      </c>
      <c r="AD6" s="15" t="s">
        <v>6</v>
      </c>
      <c r="AE6" s="15" t="s">
        <v>6</v>
      </c>
      <c r="AF6" s="15" t="s">
        <v>6</v>
      </c>
      <c r="AG6" s="15" t="s">
        <v>6</v>
      </c>
      <c r="AH6" s="15" t="s">
        <v>6</v>
      </c>
      <c r="AI6" s="15" t="s">
        <v>6</v>
      </c>
      <c r="AJ6" s="15" t="s">
        <v>6</v>
      </c>
      <c r="AK6" s="15" t="s">
        <v>6</v>
      </c>
    </row>
    <row r="7" spans="1:37" ht="24" x14ac:dyDescent="0.25">
      <c r="A7" s="14" t="s">
        <v>20</v>
      </c>
      <c r="C7" s="14" t="s">
        <v>21</v>
      </c>
      <c r="E7" s="14" t="s">
        <v>22</v>
      </c>
      <c r="G7" s="14" t="s">
        <v>23</v>
      </c>
      <c r="I7" s="14" t="s">
        <v>24</v>
      </c>
      <c r="K7" s="14" t="s">
        <v>25</v>
      </c>
      <c r="M7" s="14" t="s">
        <v>18</v>
      </c>
      <c r="O7" s="14" t="s">
        <v>7</v>
      </c>
      <c r="Q7" s="14" t="s">
        <v>8</v>
      </c>
      <c r="S7" s="14" t="s">
        <v>9</v>
      </c>
      <c r="U7" s="15" t="s">
        <v>10</v>
      </c>
      <c r="V7" s="15" t="s">
        <v>10</v>
      </c>
      <c r="W7" s="15" t="s">
        <v>10</v>
      </c>
      <c r="Y7" s="15" t="s">
        <v>11</v>
      </c>
      <c r="Z7" s="15" t="s">
        <v>11</v>
      </c>
      <c r="AA7" s="15" t="s">
        <v>11</v>
      </c>
      <c r="AC7" s="14" t="s">
        <v>7</v>
      </c>
      <c r="AE7" s="14" t="s">
        <v>26</v>
      </c>
      <c r="AG7" s="14" t="s">
        <v>8</v>
      </c>
      <c r="AI7" s="14" t="s">
        <v>9</v>
      </c>
      <c r="AK7" s="14" t="s">
        <v>13</v>
      </c>
    </row>
    <row r="8" spans="1:37" ht="24" x14ac:dyDescent="0.25">
      <c r="A8" s="15" t="s">
        <v>20</v>
      </c>
      <c r="C8" s="15" t="s">
        <v>21</v>
      </c>
      <c r="E8" s="15" t="s">
        <v>22</v>
      </c>
      <c r="G8" s="15" t="s">
        <v>23</v>
      </c>
      <c r="I8" s="15" t="s">
        <v>24</v>
      </c>
      <c r="K8" s="15" t="s">
        <v>25</v>
      </c>
      <c r="M8" s="15" t="s">
        <v>18</v>
      </c>
      <c r="O8" s="15" t="s">
        <v>7</v>
      </c>
      <c r="Q8" s="15" t="s">
        <v>8</v>
      </c>
      <c r="S8" s="15" t="s">
        <v>9</v>
      </c>
      <c r="U8" s="15" t="s">
        <v>7</v>
      </c>
      <c r="W8" s="15" t="s">
        <v>8</v>
      </c>
      <c r="Y8" s="15" t="s">
        <v>7</v>
      </c>
      <c r="AA8" s="15" t="s">
        <v>14</v>
      </c>
      <c r="AC8" s="15" t="s">
        <v>7</v>
      </c>
      <c r="AE8" s="15" t="s">
        <v>26</v>
      </c>
      <c r="AG8" s="15" t="s">
        <v>8</v>
      </c>
      <c r="AI8" s="15" t="s">
        <v>9</v>
      </c>
      <c r="AK8" s="15" t="s">
        <v>13</v>
      </c>
    </row>
    <row r="9" spans="1:37" x14ac:dyDescent="0.25">
      <c r="A9" s="1" t="s">
        <v>27</v>
      </c>
      <c r="C9" s="1" t="s">
        <v>28</v>
      </c>
      <c r="E9" s="1" t="s">
        <v>28</v>
      </c>
      <c r="G9" s="1" t="s">
        <v>29</v>
      </c>
      <c r="I9" s="1" t="s">
        <v>30</v>
      </c>
      <c r="K9" s="3">
        <v>0</v>
      </c>
      <c r="M9" s="3">
        <v>0</v>
      </c>
      <c r="O9" s="3">
        <v>30100</v>
      </c>
      <c r="Q9" s="3">
        <v>24669784033</v>
      </c>
      <c r="S9" s="3">
        <v>28502693450</v>
      </c>
      <c r="U9" s="3">
        <v>0</v>
      </c>
      <c r="W9" s="3">
        <v>0</v>
      </c>
      <c r="Y9" s="3">
        <v>0</v>
      </c>
      <c r="AA9" s="3">
        <v>0</v>
      </c>
      <c r="AC9" s="3">
        <v>30100</v>
      </c>
      <c r="AE9" s="3">
        <v>961899</v>
      </c>
      <c r="AG9" s="3">
        <v>24669784033</v>
      </c>
      <c r="AI9" s="3">
        <v>28947912139</v>
      </c>
      <c r="AK9" s="7">
        <v>1.3981426916239301E-2</v>
      </c>
    </row>
    <row r="10" spans="1:37" x14ac:dyDescent="0.25">
      <c r="A10" s="1" t="s">
        <v>31</v>
      </c>
      <c r="C10" s="1" t="s">
        <v>28</v>
      </c>
      <c r="E10" s="1" t="s">
        <v>28</v>
      </c>
      <c r="G10" s="1" t="s">
        <v>32</v>
      </c>
      <c r="I10" s="1" t="s">
        <v>33</v>
      </c>
      <c r="K10" s="3">
        <v>16</v>
      </c>
      <c r="M10" s="3">
        <v>16</v>
      </c>
      <c r="O10" s="3">
        <v>18500</v>
      </c>
      <c r="Q10" s="3">
        <v>17135873507</v>
      </c>
      <c r="S10" s="3">
        <v>18681613344</v>
      </c>
      <c r="U10" s="3">
        <v>0</v>
      </c>
      <c r="W10" s="3">
        <v>0</v>
      </c>
      <c r="Y10" s="3">
        <v>0</v>
      </c>
      <c r="AA10" s="3">
        <v>0</v>
      </c>
      <c r="AC10" s="3">
        <v>18500</v>
      </c>
      <c r="AE10" s="3">
        <v>999650</v>
      </c>
      <c r="AG10" s="3">
        <v>17135873507</v>
      </c>
      <c r="AI10" s="3">
        <v>18490173049</v>
      </c>
      <c r="AK10" s="7">
        <v>8.9304887313417687E-3</v>
      </c>
    </row>
    <row r="11" spans="1:37" ht="23.25" thickBot="1" x14ac:dyDescent="0.3">
      <c r="Q11" s="5">
        <f>SUM(Q9:Q10)</f>
        <v>41805657540</v>
      </c>
      <c r="S11" s="5">
        <f>SUM(S9:S10)</f>
        <v>47184306794</v>
      </c>
      <c r="W11" s="5">
        <f>SUM(W9:W10)</f>
        <v>0</v>
      </c>
      <c r="AA11" s="5">
        <f>SUM(AA9:AA10)</f>
        <v>0</v>
      </c>
      <c r="AG11" s="5">
        <f>SUM(AG9:AG10)</f>
        <v>41805657540</v>
      </c>
      <c r="AI11" s="5">
        <f>SUM(AI9:AI10)</f>
        <v>47438085188</v>
      </c>
      <c r="AK11" s="8">
        <f>SUM(AK9:AK10)</f>
        <v>2.291191564758107E-2</v>
      </c>
    </row>
    <row r="12" spans="1:37" ht="23.25" thickTop="1" x14ac:dyDescent="0.25"/>
  </sheetData>
  <mergeCells count="28">
    <mergeCell ref="A2:AK2"/>
    <mergeCell ref="A3:AK3"/>
    <mergeCell ref="A4:AK4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O15" sqref="M15:O15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16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9.2851562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5.85546875" style="1" bestFit="1" customWidth="1"/>
    <col min="18" max="18" width="1" style="1" customWidth="1"/>
    <col min="19" max="19" width="21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" x14ac:dyDescent="0.25">
      <c r="A6" s="14" t="s">
        <v>35</v>
      </c>
      <c r="C6" s="15" t="s">
        <v>36</v>
      </c>
      <c r="D6" s="15" t="s">
        <v>36</v>
      </c>
      <c r="E6" s="15" t="s">
        <v>36</v>
      </c>
      <c r="F6" s="15" t="s">
        <v>36</v>
      </c>
      <c r="G6" s="15" t="s">
        <v>36</v>
      </c>
      <c r="H6" s="15" t="s">
        <v>36</v>
      </c>
      <c r="I6" s="15" t="s">
        <v>36</v>
      </c>
      <c r="K6" s="15" t="s">
        <v>88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</row>
    <row r="7" spans="1:19" ht="24" x14ac:dyDescent="0.25">
      <c r="A7" s="15" t="s">
        <v>35</v>
      </c>
      <c r="C7" s="15" t="s">
        <v>37</v>
      </c>
      <c r="E7" s="15" t="s">
        <v>38</v>
      </c>
      <c r="G7" s="15" t="s">
        <v>39</v>
      </c>
      <c r="I7" s="15" t="s">
        <v>25</v>
      </c>
      <c r="K7" s="15" t="s">
        <v>40</v>
      </c>
      <c r="M7" s="15" t="s">
        <v>41</v>
      </c>
      <c r="O7" s="15" t="s">
        <v>42</v>
      </c>
      <c r="Q7" s="15" t="s">
        <v>40</v>
      </c>
      <c r="S7" s="15" t="s">
        <v>34</v>
      </c>
    </row>
    <row r="8" spans="1:19" x14ac:dyDescent="0.25">
      <c r="A8" s="1" t="s">
        <v>43</v>
      </c>
      <c r="C8" s="1" t="s">
        <v>44</v>
      </c>
      <c r="E8" s="1" t="s">
        <v>45</v>
      </c>
      <c r="G8" s="1" t="s">
        <v>46</v>
      </c>
      <c r="I8" s="1">
        <v>0</v>
      </c>
      <c r="K8" s="3">
        <v>13783784085</v>
      </c>
      <c r="M8" s="3">
        <v>56060049</v>
      </c>
      <c r="O8" s="3">
        <v>5510405873</v>
      </c>
      <c r="Q8" s="3">
        <v>8329438261</v>
      </c>
      <c r="S8" s="7">
        <v>4.0229993700513517E-3</v>
      </c>
    </row>
    <row r="9" spans="1:19" x14ac:dyDescent="0.25">
      <c r="A9" s="1" t="s">
        <v>43</v>
      </c>
      <c r="C9" s="1" t="s">
        <v>47</v>
      </c>
      <c r="E9" s="1" t="s">
        <v>48</v>
      </c>
      <c r="G9" s="1" t="s">
        <v>49</v>
      </c>
      <c r="I9" s="1">
        <v>0</v>
      </c>
      <c r="K9" s="3">
        <v>500000</v>
      </c>
      <c r="M9" s="3">
        <v>0</v>
      </c>
      <c r="O9" s="3">
        <v>0</v>
      </c>
      <c r="Q9" s="3">
        <v>500000</v>
      </c>
      <c r="S9" s="7">
        <v>2.4149283805174429E-7</v>
      </c>
    </row>
    <row r="10" spans="1:19" ht="23.25" thickBot="1" x14ac:dyDescent="0.3">
      <c r="K10" s="5">
        <f>SUM(K8:K9)</f>
        <v>13784284085</v>
      </c>
      <c r="M10" s="5">
        <f>SUM(M8:M9)</f>
        <v>56060049</v>
      </c>
      <c r="O10" s="5">
        <f>SUM(O8:O9)</f>
        <v>5510405873</v>
      </c>
      <c r="Q10" s="5">
        <f>SUM(Q8:Q9)</f>
        <v>8329938261</v>
      </c>
      <c r="S10" s="8">
        <f>SUM(S8:S9)</f>
        <v>4.0232408628894031E-3</v>
      </c>
    </row>
    <row r="11" spans="1:19" ht="23.25" thickTop="1" x14ac:dyDescent="0.25"/>
    <row r="12" spans="1:19" x14ac:dyDescent="0.25">
      <c r="Q12" s="3"/>
      <c r="S12" s="3"/>
    </row>
    <row r="13" spans="1:19" x14ac:dyDescent="0.25">
      <c r="S13" s="3"/>
    </row>
  </sheetData>
  <mergeCells count="17">
    <mergeCell ref="O7"/>
    <mergeCell ref="M6:O6"/>
    <mergeCell ref="A2:S2"/>
    <mergeCell ref="A3:S3"/>
    <mergeCell ref="A4:S4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  <mergeCell ref="M7"/>
  </mergeCells>
  <pageMargins left="0.7" right="0.7" top="0.75" bottom="0.75" header="0.3" footer="0.3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4"/>
  <sheetViews>
    <sheetView rightToLeft="1" workbookViewId="0">
      <selection activeCell="G15" sqref="G15"/>
    </sheetView>
  </sheetViews>
  <sheetFormatPr defaultRowHeight="22.5" x14ac:dyDescent="0.25"/>
  <cols>
    <col min="1" max="1" width="28.85546875" style="1" bestFit="1" customWidth="1"/>
    <col min="2" max="2" width="1" style="1" customWidth="1"/>
    <col min="3" max="3" width="17.14062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30.71093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 x14ac:dyDescent="0.25">
      <c r="A2" s="13" t="s">
        <v>0</v>
      </c>
      <c r="B2" s="13"/>
      <c r="C2" s="13"/>
      <c r="D2" s="13"/>
      <c r="E2" s="13"/>
      <c r="F2" s="13"/>
      <c r="G2" s="13"/>
    </row>
    <row r="3" spans="1:7" ht="24" x14ac:dyDescent="0.25">
      <c r="A3" s="13" t="s">
        <v>50</v>
      </c>
      <c r="B3" s="13"/>
      <c r="C3" s="13"/>
      <c r="D3" s="13"/>
      <c r="E3" s="13"/>
      <c r="F3" s="13"/>
      <c r="G3" s="13"/>
    </row>
    <row r="4" spans="1:7" ht="24" x14ac:dyDescent="0.25">
      <c r="A4" s="13" t="s">
        <v>2</v>
      </c>
      <c r="B4" s="13"/>
      <c r="C4" s="13"/>
      <c r="D4" s="13"/>
      <c r="E4" s="13"/>
      <c r="F4" s="13"/>
      <c r="G4" s="13"/>
    </row>
    <row r="6" spans="1:7" ht="24" x14ac:dyDescent="0.25">
      <c r="A6" s="15" t="s">
        <v>54</v>
      </c>
      <c r="C6" s="15" t="s">
        <v>40</v>
      </c>
      <c r="E6" s="15" t="s">
        <v>75</v>
      </c>
      <c r="G6" s="15" t="s">
        <v>13</v>
      </c>
    </row>
    <row r="7" spans="1:7" x14ac:dyDescent="0.25">
      <c r="A7" s="1" t="s">
        <v>85</v>
      </c>
      <c r="C7" s="3">
        <v>81369268147</v>
      </c>
      <c r="E7" s="7">
        <v>0.99313794525077936</v>
      </c>
      <c r="G7" s="7">
        <v>3.9300190990024859E-2</v>
      </c>
    </row>
    <row r="8" spans="1:7" x14ac:dyDescent="0.25">
      <c r="A8" s="1" t="s">
        <v>86</v>
      </c>
      <c r="C8" s="3">
        <v>497948507</v>
      </c>
      <c r="E8" s="7">
        <v>6.0776208062884758E-3</v>
      </c>
      <c r="G8" s="7">
        <v>2.4050199631811775E-4</v>
      </c>
    </row>
    <row r="9" spans="1:7" x14ac:dyDescent="0.25">
      <c r="A9" s="1" t="s">
        <v>87</v>
      </c>
      <c r="C9" s="3">
        <v>56060049</v>
      </c>
      <c r="E9" s="7">
        <v>6.842308299238488E-4</v>
      </c>
      <c r="G9" s="7">
        <v>2.7076200668659701E-5</v>
      </c>
    </row>
    <row r="10" spans="1:7" x14ac:dyDescent="0.25">
      <c r="A10" s="1" t="s">
        <v>83</v>
      </c>
      <c r="C10" s="3">
        <v>8209790</v>
      </c>
      <c r="E10" s="7">
        <v>1.002031130083478E-4</v>
      </c>
      <c r="G10" s="7">
        <v>3.96521097381766E-6</v>
      </c>
    </row>
    <row r="11" spans="1:7" ht="23.25" thickBot="1" x14ac:dyDescent="0.3">
      <c r="C11" s="5">
        <f>SUM(C7:C10)</f>
        <v>81931486493</v>
      </c>
      <c r="E11" s="12">
        <f>SUM(E7:E10)</f>
        <v>1</v>
      </c>
      <c r="G11" s="8">
        <f>SUM(G7:G10)</f>
        <v>3.9571734397985454E-2</v>
      </c>
    </row>
    <row r="12" spans="1:7" ht="23.25" thickTop="1" x14ac:dyDescent="0.25"/>
    <row r="14" spans="1:7" x14ac:dyDescent="0.25">
      <c r="G14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1"/>
  <sheetViews>
    <sheetView rightToLeft="1" workbookViewId="0">
      <selection activeCell="S8" sqref="S8"/>
    </sheetView>
  </sheetViews>
  <sheetFormatPr defaultRowHeight="22.5" x14ac:dyDescent="0.25"/>
  <cols>
    <col min="1" max="1" width="34.140625" style="1" bestFit="1" customWidth="1"/>
    <col min="2" max="2" width="1" style="1" customWidth="1"/>
    <col min="3" max="3" width="16.2851562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9.28515625" style="1" bestFit="1" customWidth="1"/>
    <col min="8" max="8" width="1" style="1" customWidth="1"/>
    <col min="9" max="9" width="14.1406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4.140625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 x14ac:dyDescent="0.25">
      <c r="A3" s="13" t="s">
        <v>50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" x14ac:dyDescent="0.25">
      <c r="A6" s="15" t="s">
        <v>51</v>
      </c>
      <c r="B6" s="15" t="s">
        <v>51</v>
      </c>
      <c r="C6" s="15" t="s">
        <v>51</v>
      </c>
      <c r="D6" s="15" t="s">
        <v>51</v>
      </c>
      <c r="E6" s="15" t="s">
        <v>51</v>
      </c>
      <c r="F6" s="15" t="s">
        <v>51</v>
      </c>
      <c r="G6" s="15" t="s">
        <v>51</v>
      </c>
      <c r="I6" s="15" t="s">
        <v>52</v>
      </c>
      <c r="J6" s="15" t="s">
        <v>52</v>
      </c>
      <c r="K6" s="15" t="s">
        <v>52</v>
      </c>
      <c r="L6" s="15" t="s">
        <v>52</v>
      </c>
      <c r="M6" s="15" t="s">
        <v>52</v>
      </c>
      <c r="O6" s="15" t="s">
        <v>53</v>
      </c>
      <c r="P6" s="15" t="s">
        <v>53</v>
      </c>
      <c r="Q6" s="15" t="s">
        <v>53</v>
      </c>
      <c r="R6" s="15" t="s">
        <v>53</v>
      </c>
      <c r="S6" s="15" t="s">
        <v>53</v>
      </c>
    </row>
    <row r="7" spans="1:19" ht="24" x14ac:dyDescent="0.25">
      <c r="A7" s="15" t="s">
        <v>54</v>
      </c>
      <c r="C7" s="15" t="s">
        <v>55</v>
      </c>
      <c r="E7" s="15" t="s">
        <v>24</v>
      </c>
      <c r="G7" s="15" t="s">
        <v>25</v>
      </c>
      <c r="I7" s="15" t="s">
        <v>56</v>
      </c>
      <c r="K7" s="15" t="s">
        <v>57</v>
      </c>
      <c r="M7" s="15" t="s">
        <v>58</v>
      </c>
      <c r="O7" s="15" t="s">
        <v>56</v>
      </c>
      <c r="Q7" s="15" t="s">
        <v>57</v>
      </c>
      <c r="S7" s="15" t="s">
        <v>58</v>
      </c>
    </row>
    <row r="8" spans="1:19" x14ac:dyDescent="0.25">
      <c r="A8" s="1" t="s">
        <v>31</v>
      </c>
      <c r="C8" s="1" t="s">
        <v>59</v>
      </c>
      <c r="E8" s="1" t="s">
        <v>33</v>
      </c>
      <c r="G8" s="3">
        <v>16</v>
      </c>
      <c r="I8" s="3">
        <v>244170112</v>
      </c>
      <c r="K8" s="1">
        <v>0</v>
      </c>
      <c r="M8" s="3">
        <v>244170112</v>
      </c>
      <c r="O8" s="3">
        <v>2449957058</v>
      </c>
      <c r="Q8" s="1">
        <v>0</v>
      </c>
      <c r="S8" s="3">
        <v>2449957058</v>
      </c>
    </row>
    <row r="9" spans="1:19" x14ac:dyDescent="0.25">
      <c r="A9" s="1" t="s">
        <v>43</v>
      </c>
      <c r="C9" s="3">
        <v>9</v>
      </c>
      <c r="E9" s="1" t="s">
        <v>59</v>
      </c>
      <c r="G9" s="1">
        <v>0</v>
      </c>
      <c r="I9" s="3">
        <v>56060049</v>
      </c>
      <c r="K9" s="3">
        <v>0</v>
      </c>
      <c r="M9" s="3">
        <v>56060049</v>
      </c>
      <c r="O9" s="3">
        <v>442660588</v>
      </c>
      <c r="Q9" s="3">
        <v>0</v>
      </c>
      <c r="S9" s="3">
        <v>442660588</v>
      </c>
    </row>
    <row r="10" spans="1:19" ht="23.25" thickBot="1" x14ac:dyDescent="0.3">
      <c r="I10" s="5">
        <f>SUM(I8:I9)</f>
        <v>300230161</v>
      </c>
      <c r="K10" s="4">
        <f>SUM(K8:K9)</f>
        <v>0</v>
      </c>
      <c r="M10" s="5">
        <f>SUM(M8:M9)</f>
        <v>300230161</v>
      </c>
      <c r="O10" s="5">
        <f>SUM(O8:O9)</f>
        <v>2892617646</v>
      </c>
      <c r="Q10" s="4">
        <f>SUM(Q8:Q9)</f>
        <v>0</v>
      </c>
      <c r="S10" s="5">
        <f>SUM(S8:S9)</f>
        <v>2892617646</v>
      </c>
    </row>
    <row r="11" spans="1:19" ht="23.25" thickTop="1" x14ac:dyDescent="0.25"/>
  </sheetData>
  <mergeCells count="16">
    <mergeCell ref="A2:S2"/>
    <mergeCell ref="A3:S3"/>
    <mergeCell ref="A4:S4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4"/>
  <sheetViews>
    <sheetView rightToLeft="1" workbookViewId="0">
      <selection activeCell="Q11" sqref="Q11:Q12"/>
    </sheetView>
  </sheetViews>
  <sheetFormatPr defaultRowHeight="22.5" x14ac:dyDescent="0.25"/>
  <cols>
    <col min="1" max="1" width="34.140625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42578125" style="1" bestFit="1" customWidth="1"/>
    <col min="8" max="8" width="1" style="1" customWidth="1"/>
    <col min="9" max="9" width="31" style="1" bestFit="1" customWidth="1"/>
    <col min="10" max="10" width="1" style="1" customWidth="1"/>
    <col min="11" max="11" width="9.57031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31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 x14ac:dyDescent="0.25">
      <c r="A3" s="13" t="s">
        <v>50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 x14ac:dyDescent="0.25">
      <c r="A6" s="14" t="s">
        <v>3</v>
      </c>
      <c r="C6" s="15" t="s">
        <v>52</v>
      </c>
      <c r="D6" s="15" t="s">
        <v>52</v>
      </c>
      <c r="E6" s="15" t="s">
        <v>52</v>
      </c>
      <c r="F6" s="15" t="s">
        <v>52</v>
      </c>
      <c r="G6" s="15" t="s">
        <v>52</v>
      </c>
      <c r="H6" s="15" t="s">
        <v>52</v>
      </c>
      <c r="I6" s="15" t="s">
        <v>52</v>
      </c>
      <c r="K6" s="15" t="s">
        <v>53</v>
      </c>
      <c r="L6" s="15" t="s">
        <v>53</v>
      </c>
      <c r="M6" s="15" t="s">
        <v>53</v>
      </c>
      <c r="N6" s="15" t="s">
        <v>53</v>
      </c>
      <c r="O6" s="15" t="s">
        <v>53</v>
      </c>
      <c r="P6" s="15" t="s">
        <v>53</v>
      </c>
      <c r="Q6" s="15" t="s">
        <v>53</v>
      </c>
    </row>
    <row r="7" spans="1:17" ht="24" x14ac:dyDescent="0.25">
      <c r="A7" s="15" t="s">
        <v>3</v>
      </c>
      <c r="C7" s="15" t="s">
        <v>7</v>
      </c>
      <c r="E7" s="15" t="s">
        <v>60</v>
      </c>
      <c r="G7" s="15" t="s">
        <v>61</v>
      </c>
      <c r="I7" s="15" t="s">
        <v>62</v>
      </c>
      <c r="K7" s="15" t="s">
        <v>7</v>
      </c>
      <c r="M7" s="15" t="s">
        <v>60</v>
      </c>
      <c r="O7" s="15" t="s">
        <v>61</v>
      </c>
      <c r="Q7" s="15" t="s">
        <v>62</v>
      </c>
    </row>
    <row r="8" spans="1:17" x14ac:dyDescent="0.25">
      <c r="A8" s="1" t="s">
        <v>15</v>
      </c>
      <c r="C8" s="3">
        <v>27980</v>
      </c>
      <c r="E8" s="3">
        <v>222568151612</v>
      </c>
      <c r="G8" s="3">
        <v>212956823548</v>
      </c>
      <c r="I8" s="3">
        <v>9611328064</v>
      </c>
      <c r="K8" s="3">
        <v>27980</v>
      </c>
      <c r="M8" s="3">
        <v>222568151612</v>
      </c>
      <c r="O8" s="3">
        <v>176422881075</v>
      </c>
      <c r="Q8" s="3">
        <v>46145270537</v>
      </c>
    </row>
    <row r="9" spans="1:17" x14ac:dyDescent="0.25">
      <c r="A9" s="1" t="s">
        <v>17</v>
      </c>
      <c r="C9" s="3">
        <v>140450</v>
      </c>
      <c r="E9" s="3">
        <v>1116444248062</v>
      </c>
      <c r="G9" s="3">
        <v>1068970188258</v>
      </c>
      <c r="I9" s="3">
        <v>47474059804</v>
      </c>
      <c r="K9" s="3">
        <v>140450</v>
      </c>
      <c r="M9" s="3">
        <v>1116444248062</v>
      </c>
      <c r="O9" s="3">
        <v>590180692695</v>
      </c>
      <c r="Q9" s="3">
        <v>526263555367</v>
      </c>
    </row>
    <row r="10" spans="1:17" x14ac:dyDescent="0.25">
      <c r="A10" s="1" t="s">
        <v>16</v>
      </c>
      <c r="C10" s="3">
        <v>85480</v>
      </c>
      <c r="E10" s="3">
        <v>674875348362</v>
      </c>
      <c r="G10" s="3">
        <v>650591468083</v>
      </c>
      <c r="I10" s="3">
        <v>24283880279</v>
      </c>
      <c r="K10" s="3">
        <v>85480</v>
      </c>
      <c r="M10" s="3">
        <v>674875348362</v>
      </c>
      <c r="O10" s="3">
        <v>360462241950</v>
      </c>
      <c r="Q10" s="3">
        <v>314413106412</v>
      </c>
    </row>
    <row r="11" spans="1:17" x14ac:dyDescent="0.25">
      <c r="A11" s="1" t="s">
        <v>27</v>
      </c>
      <c r="C11" s="3">
        <v>30100</v>
      </c>
      <c r="E11" s="3">
        <v>28947912139</v>
      </c>
      <c r="G11" s="3">
        <v>28502693450</v>
      </c>
      <c r="I11" s="3">
        <v>445218689</v>
      </c>
      <c r="K11" s="3">
        <v>30100</v>
      </c>
      <c r="M11" s="3">
        <v>28947912139</v>
      </c>
      <c r="O11" s="3">
        <v>24669784032</v>
      </c>
      <c r="Q11" s="3">
        <v>4278128107</v>
      </c>
    </row>
    <row r="12" spans="1:17" x14ac:dyDescent="0.25">
      <c r="A12" s="1" t="s">
        <v>63</v>
      </c>
      <c r="C12" s="3">
        <v>18500</v>
      </c>
      <c r="E12" s="3">
        <v>18490173048</v>
      </c>
      <c r="G12" s="3">
        <v>18681613342</v>
      </c>
      <c r="I12" s="9">
        <v>-191440294</v>
      </c>
      <c r="K12" s="3">
        <v>18500</v>
      </c>
      <c r="M12" s="3">
        <v>18490173048</v>
      </c>
      <c r="O12" s="3">
        <v>16342143350</v>
      </c>
      <c r="Q12" s="3">
        <v>2148029698</v>
      </c>
    </row>
    <row r="13" spans="1:17" ht="23.25" thickBot="1" x14ac:dyDescent="0.3">
      <c r="E13" s="5">
        <f>SUM(E8:E12)</f>
        <v>2061325833223</v>
      </c>
      <c r="G13" s="5">
        <f>SUM(G8:G12)</f>
        <v>1979702786681</v>
      </c>
      <c r="I13" s="5">
        <f>SUM(I8:I12)</f>
        <v>81623046542</v>
      </c>
      <c r="M13" s="5">
        <f>SUM(M8:M12)</f>
        <v>2061325833223</v>
      </c>
      <c r="O13" s="5">
        <f>SUM(O8:O12)</f>
        <v>1168077743102</v>
      </c>
      <c r="Q13" s="5">
        <f>SUM(Q8:Q12)</f>
        <v>893248090121</v>
      </c>
    </row>
    <row r="14" spans="1:17" ht="23.25" thickTop="1" x14ac:dyDescent="0.25"/>
  </sheetData>
  <mergeCells count="14">
    <mergeCell ref="K7"/>
    <mergeCell ref="M7"/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9"/>
  <sheetViews>
    <sheetView rightToLeft="1" workbookViewId="0">
      <selection activeCell="Q13" sqref="Q13:Q17"/>
    </sheetView>
  </sheetViews>
  <sheetFormatPr defaultRowHeight="22.5" x14ac:dyDescent="0.25"/>
  <cols>
    <col min="1" max="1" width="34.7109375" style="1" bestFit="1" customWidth="1"/>
    <col min="2" max="2" width="1" style="1" customWidth="1"/>
    <col min="3" max="3" width="6.28515625" style="1" bestFit="1" customWidth="1"/>
    <col min="4" max="4" width="1" style="1" customWidth="1"/>
    <col min="5" max="5" width="11.85546875" style="1" bestFit="1" customWidth="1"/>
    <col min="6" max="6" width="1" style="1" customWidth="1"/>
    <col min="7" max="7" width="13.140625" style="1" bestFit="1" customWidth="1"/>
    <col min="8" max="8" width="1" style="1" customWidth="1"/>
    <col min="9" max="9" width="25.5703125" style="1" bestFit="1" customWidth="1"/>
    <col min="10" max="10" width="1" style="1" customWidth="1"/>
    <col min="11" max="11" width="8.2851562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25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 x14ac:dyDescent="0.25">
      <c r="A3" s="13" t="s">
        <v>50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 x14ac:dyDescent="0.25">
      <c r="A6" s="14" t="s">
        <v>3</v>
      </c>
      <c r="C6" s="15" t="s">
        <v>52</v>
      </c>
      <c r="D6" s="15" t="s">
        <v>52</v>
      </c>
      <c r="E6" s="15" t="s">
        <v>52</v>
      </c>
      <c r="F6" s="15" t="s">
        <v>52</v>
      </c>
      <c r="G6" s="15" t="s">
        <v>52</v>
      </c>
      <c r="H6" s="15" t="s">
        <v>52</v>
      </c>
      <c r="I6" s="15" t="s">
        <v>52</v>
      </c>
      <c r="K6" s="15" t="s">
        <v>53</v>
      </c>
      <c r="L6" s="15" t="s">
        <v>53</v>
      </c>
      <c r="M6" s="15" t="s">
        <v>53</v>
      </c>
      <c r="N6" s="15" t="s">
        <v>53</v>
      </c>
      <c r="O6" s="15" t="s">
        <v>53</v>
      </c>
      <c r="P6" s="15" t="s">
        <v>53</v>
      </c>
      <c r="Q6" s="15" t="s">
        <v>53</v>
      </c>
    </row>
    <row r="7" spans="1:17" ht="24" x14ac:dyDescent="0.25">
      <c r="A7" s="15" t="s">
        <v>3</v>
      </c>
      <c r="C7" s="15" t="s">
        <v>7</v>
      </c>
      <c r="E7" s="15" t="s">
        <v>60</v>
      </c>
      <c r="G7" s="15" t="s">
        <v>61</v>
      </c>
      <c r="I7" s="15" t="s">
        <v>64</v>
      </c>
      <c r="K7" s="15" t="s">
        <v>7</v>
      </c>
      <c r="M7" s="15" t="s">
        <v>60</v>
      </c>
      <c r="O7" s="15" t="s">
        <v>61</v>
      </c>
      <c r="Q7" s="15" t="s">
        <v>64</v>
      </c>
    </row>
    <row r="8" spans="1:17" x14ac:dyDescent="0.25">
      <c r="A8" s="1" t="s">
        <v>65</v>
      </c>
      <c r="C8" s="3">
        <v>0</v>
      </c>
      <c r="E8" s="3">
        <v>0</v>
      </c>
      <c r="G8" s="3">
        <v>0</v>
      </c>
      <c r="I8" s="3">
        <v>0</v>
      </c>
      <c r="K8" s="3">
        <v>31420</v>
      </c>
      <c r="M8" s="3">
        <v>189095391592</v>
      </c>
      <c r="O8" s="3">
        <v>131282922787</v>
      </c>
      <c r="Q8" s="3">
        <v>57812468805</v>
      </c>
    </row>
    <row r="9" spans="1:17" x14ac:dyDescent="0.25">
      <c r="A9" s="1" t="s">
        <v>16</v>
      </c>
      <c r="C9" s="3">
        <v>0</v>
      </c>
      <c r="E9" s="3">
        <v>0</v>
      </c>
      <c r="G9" s="3">
        <v>0</v>
      </c>
      <c r="I9" s="3">
        <v>0</v>
      </c>
      <c r="K9" s="3">
        <v>3670</v>
      </c>
      <c r="M9" s="3">
        <v>15658419778</v>
      </c>
      <c r="O9" s="3">
        <v>15243892695</v>
      </c>
      <c r="Q9" s="3">
        <v>414527083</v>
      </c>
    </row>
    <row r="10" spans="1:17" x14ac:dyDescent="0.25">
      <c r="A10" s="1" t="s">
        <v>17</v>
      </c>
      <c r="C10" s="3">
        <v>0</v>
      </c>
      <c r="E10" s="3">
        <v>0</v>
      </c>
      <c r="G10" s="3">
        <v>0</v>
      </c>
      <c r="I10" s="3">
        <v>0</v>
      </c>
      <c r="K10" s="3">
        <v>4540</v>
      </c>
      <c r="M10" s="3">
        <v>20015477301</v>
      </c>
      <c r="O10" s="3">
        <v>18901472122</v>
      </c>
      <c r="Q10" s="3">
        <v>1114005179</v>
      </c>
    </row>
    <row r="11" spans="1:17" x14ac:dyDescent="0.25">
      <c r="A11" s="1" t="s">
        <v>66</v>
      </c>
      <c r="C11" s="3">
        <v>0</v>
      </c>
      <c r="E11" s="3">
        <v>0</v>
      </c>
      <c r="G11" s="3">
        <v>0</v>
      </c>
      <c r="I11" s="3">
        <v>0</v>
      </c>
      <c r="K11" s="3">
        <v>20</v>
      </c>
      <c r="M11" s="3">
        <v>146416750</v>
      </c>
      <c r="O11" s="3">
        <v>79633832</v>
      </c>
      <c r="Q11" s="3">
        <v>66782918</v>
      </c>
    </row>
    <row r="12" spans="1:17" x14ac:dyDescent="0.25">
      <c r="A12" s="1" t="s">
        <v>15</v>
      </c>
      <c r="C12" s="3">
        <v>0</v>
      </c>
      <c r="E12" s="3">
        <v>0</v>
      </c>
      <c r="G12" s="3">
        <v>0</v>
      </c>
      <c r="I12" s="3">
        <v>0</v>
      </c>
      <c r="K12" s="3">
        <v>20</v>
      </c>
      <c r="M12" s="3">
        <v>145817500</v>
      </c>
      <c r="O12" s="3">
        <v>126106420</v>
      </c>
      <c r="Q12" s="3">
        <v>19711080</v>
      </c>
    </row>
    <row r="13" spans="1:17" x14ac:dyDescent="0.25">
      <c r="A13" s="1" t="s">
        <v>67</v>
      </c>
      <c r="C13" s="3">
        <v>0</v>
      </c>
      <c r="E13" s="3">
        <v>0</v>
      </c>
      <c r="G13" s="3">
        <v>0</v>
      </c>
      <c r="I13" s="3">
        <v>0</v>
      </c>
      <c r="K13" s="3">
        <v>2901</v>
      </c>
      <c r="M13" s="3">
        <v>2901000000</v>
      </c>
      <c r="O13" s="3">
        <v>2655456119</v>
      </c>
      <c r="Q13" s="3">
        <v>245543881</v>
      </c>
    </row>
    <row r="14" spans="1:17" x14ac:dyDescent="0.25">
      <c r="A14" s="1" t="s">
        <v>68</v>
      </c>
      <c r="C14" s="3">
        <v>0</v>
      </c>
      <c r="E14" s="3">
        <v>0</v>
      </c>
      <c r="G14" s="3">
        <v>0</v>
      </c>
      <c r="I14" s="3">
        <v>0</v>
      </c>
      <c r="K14" s="3">
        <v>1295</v>
      </c>
      <c r="M14" s="3">
        <v>1122211103</v>
      </c>
      <c r="O14" s="3">
        <v>1114507432</v>
      </c>
      <c r="Q14" s="3">
        <v>7703671</v>
      </c>
    </row>
    <row r="15" spans="1:17" x14ac:dyDescent="0.25">
      <c r="A15" s="1" t="s">
        <v>69</v>
      </c>
      <c r="C15" s="3">
        <v>0</v>
      </c>
      <c r="E15" s="3">
        <v>0</v>
      </c>
      <c r="G15" s="3">
        <v>0</v>
      </c>
      <c r="I15" s="3">
        <v>0</v>
      </c>
      <c r="K15" s="3">
        <v>31326</v>
      </c>
      <c r="M15" s="3">
        <v>31326000000</v>
      </c>
      <c r="O15" s="3">
        <v>30852521293</v>
      </c>
      <c r="Q15" s="3">
        <v>473478707</v>
      </c>
    </row>
    <row r="16" spans="1:17" x14ac:dyDescent="0.25">
      <c r="A16" s="1" t="s">
        <v>70</v>
      </c>
      <c r="C16" s="3">
        <v>0</v>
      </c>
      <c r="E16" s="3">
        <v>0</v>
      </c>
      <c r="G16" s="3">
        <v>0</v>
      </c>
      <c r="I16" s="3">
        <v>0</v>
      </c>
      <c r="K16" s="3">
        <v>1019</v>
      </c>
      <c r="M16" s="3">
        <v>1012507033</v>
      </c>
      <c r="O16" s="3">
        <v>988884388</v>
      </c>
      <c r="Q16" s="3">
        <v>23622645</v>
      </c>
    </row>
    <row r="17" spans="1:17" x14ac:dyDescent="0.25">
      <c r="A17" s="1" t="s">
        <v>71</v>
      </c>
      <c r="C17" s="3">
        <v>0</v>
      </c>
      <c r="E17" s="3">
        <v>0</v>
      </c>
      <c r="G17" s="3">
        <v>0</v>
      </c>
      <c r="I17" s="3">
        <v>0</v>
      </c>
      <c r="K17" s="3">
        <v>5000</v>
      </c>
      <c r="M17" s="3">
        <v>4937567679</v>
      </c>
      <c r="O17" s="3">
        <v>4859075272</v>
      </c>
      <c r="Q17" s="3">
        <v>78492407</v>
      </c>
    </row>
    <row r="18" spans="1:17" ht="23.25" thickBot="1" x14ac:dyDescent="0.3">
      <c r="E18" s="5">
        <f>SUM(E8:E17)</f>
        <v>0</v>
      </c>
      <c r="G18" s="5">
        <f>SUM(G8:G17)</f>
        <v>0</v>
      </c>
      <c r="I18" s="5">
        <f>SUM(I8:I17)</f>
        <v>0</v>
      </c>
      <c r="M18" s="5">
        <f>SUM(M8:M17)</f>
        <v>266360808736</v>
      </c>
      <c r="O18" s="5">
        <f>SUM(O8:O17)</f>
        <v>206104472360</v>
      </c>
      <c r="Q18" s="5">
        <f>SUM(Q8:Q17)</f>
        <v>60256336376</v>
      </c>
    </row>
    <row r="19" spans="1:17" ht="23.25" thickTop="1" x14ac:dyDescent="0.25"/>
  </sheetData>
  <mergeCells count="14">
    <mergeCell ref="K7"/>
    <mergeCell ref="M7"/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4"/>
  <sheetViews>
    <sheetView rightToLeft="1" workbookViewId="0">
      <selection activeCell="I13" sqref="I13"/>
    </sheetView>
  </sheetViews>
  <sheetFormatPr defaultRowHeight="22.5" x14ac:dyDescent="0.25"/>
  <cols>
    <col min="1" max="1" width="33.42578125" style="1" bestFit="1" customWidth="1"/>
    <col min="2" max="2" width="1" style="1" customWidth="1"/>
    <col min="3" max="3" width="17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3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17" style="1" bestFit="1" customWidth="1"/>
    <col min="14" max="14" width="1" style="1" customWidth="1"/>
    <col min="15" max="15" width="18.5703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18.5703125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4" x14ac:dyDescent="0.25">
      <c r="A3" s="13" t="s">
        <v>50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6" spans="1:21" ht="24" x14ac:dyDescent="0.25">
      <c r="A6" s="14" t="s">
        <v>3</v>
      </c>
      <c r="C6" s="15" t="s">
        <v>52</v>
      </c>
      <c r="D6" s="15" t="s">
        <v>52</v>
      </c>
      <c r="E6" s="15" t="s">
        <v>52</v>
      </c>
      <c r="F6" s="15" t="s">
        <v>52</v>
      </c>
      <c r="G6" s="15" t="s">
        <v>52</v>
      </c>
      <c r="H6" s="15" t="s">
        <v>52</v>
      </c>
      <c r="I6" s="15" t="s">
        <v>52</v>
      </c>
      <c r="J6" s="15" t="s">
        <v>52</v>
      </c>
      <c r="K6" s="15" t="s">
        <v>52</v>
      </c>
      <c r="M6" s="15" t="s">
        <v>53</v>
      </c>
      <c r="N6" s="15" t="s">
        <v>53</v>
      </c>
      <c r="O6" s="15" t="s">
        <v>53</v>
      </c>
      <c r="P6" s="15" t="s">
        <v>53</v>
      </c>
      <c r="Q6" s="15" t="s">
        <v>53</v>
      </c>
      <c r="R6" s="15" t="s">
        <v>53</v>
      </c>
      <c r="S6" s="15" t="s">
        <v>53</v>
      </c>
      <c r="T6" s="15" t="s">
        <v>53</v>
      </c>
      <c r="U6" s="15" t="s">
        <v>53</v>
      </c>
    </row>
    <row r="7" spans="1:21" ht="24" x14ac:dyDescent="0.25">
      <c r="A7" s="15" t="s">
        <v>3</v>
      </c>
      <c r="C7" s="15" t="s">
        <v>72</v>
      </c>
      <c r="E7" s="15" t="s">
        <v>73</v>
      </c>
      <c r="G7" s="15" t="s">
        <v>74</v>
      </c>
      <c r="I7" s="15" t="s">
        <v>40</v>
      </c>
      <c r="K7" s="15" t="s">
        <v>75</v>
      </c>
      <c r="M7" s="15" t="s">
        <v>72</v>
      </c>
      <c r="O7" s="15" t="s">
        <v>73</v>
      </c>
      <c r="Q7" s="15" t="s">
        <v>74</v>
      </c>
      <c r="S7" s="15" t="s">
        <v>40</v>
      </c>
      <c r="U7" s="15" t="s">
        <v>75</v>
      </c>
    </row>
    <row r="8" spans="1:21" x14ac:dyDescent="0.25">
      <c r="A8" s="1" t="s">
        <v>65</v>
      </c>
      <c r="C8" s="3">
        <v>0</v>
      </c>
      <c r="E8" s="3">
        <v>0</v>
      </c>
      <c r="G8" s="3">
        <v>0</v>
      </c>
      <c r="I8" s="3">
        <v>0</v>
      </c>
      <c r="K8" s="7">
        <v>0</v>
      </c>
      <c r="M8" s="3">
        <v>0</v>
      </c>
      <c r="O8" s="3">
        <v>0</v>
      </c>
      <c r="Q8" s="3">
        <v>57812468805</v>
      </c>
      <c r="S8" s="3">
        <v>57812468805</v>
      </c>
      <c r="U8" s="7">
        <v>6.109643729456362E-2</v>
      </c>
    </row>
    <row r="9" spans="1:21" x14ac:dyDescent="0.25">
      <c r="A9" s="1" t="s">
        <v>16</v>
      </c>
      <c r="C9" s="3">
        <v>0</v>
      </c>
      <c r="E9" s="3">
        <v>24283880279</v>
      </c>
      <c r="G9" s="3">
        <v>0</v>
      </c>
      <c r="I9" s="3">
        <v>24283880279</v>
      </c>
      <c r="K9" s="7">
        <v>0.29844044111505658</v>
      </c>
      <c r="M9" s="3">
        <v>0</v>
      </c>
      <c r="O9" s="3">
        <v>314413106412</v>
      </c>
      <c r="Q9" s="3">
        <v>414527083</v>
      </c>
      <c r="S9" s="3">
        <v>314827633495</v>
      </c>
      <c r="U9" s="7">
        <v>0.33271104254865463</v>
      </c>
    </row>
    <row r="10" spans="1:21" x14ac:dyDescent="0.25">
      <c r="A10" s="1" t="s">
        <v>17</v>
      </c>
      <c r="C10" s="3">
        <v>0</v>
      </c>
      <c r="E10" s="3">
        <v>47474059804</v>
      </c>
      <c r="G10" s="3">
        <v>0</v>
      </c>
      <c r="I10" s="3">
        <v>47474059804</v>
      </c>
      <c r="K10" s="7">
        <v>0.58343968042374872</v>
      </c>
      <c r="M10" s="3">
        <v>0</v>
      </c>
      <c r="O10" s="3">
        <v>526263555367</v>
      </c>
      <c r="Q10" s="3">
        <v>1114005179</v>
      </c>
      <c r="S10" s="3">
        <v>527377560546</v>
      </c>
      <c r="U10" s="7">
        <v>0.55733461525642281</v>
      </c>
    </row>
    <row r="11" spans="1:21" x14ac:dyDescent="0.25">
      <c r="A11" s="1" t="s">
        <v>66</v>
      </c>
      <c r="C11" s="3">
        <v>0</v>
      </c>
      <c r="E11" s="3">
        <v>0</v>
      </c>
      <c r="G11" s="3">
        <v>0</v>
      </c>
      <c r="I11" s="3">
        <v>0</v>
      </c>
      <c r="K11" s="7">
        <v>0</v>
      </c>
      <c r="M11" s="3">
        <v>0</v>
      </c>
      <c r="O11" s="3">
        <v>0</v>
      </c>
      <c r="Q11" s="3">
        <v>66782918</v>
      </c>
      <c r="S11" s="3">
        <v>66782918</v>
      </c>
      <c r="U11" s="7">
        <v>7.0576442180620078E-5</v>
      </c>
    </row>
    <row r="12" spans="1:21" x14ac:dyDescent="0.25">
      <c r="A12" s="1" t="s">
        <v>15</v>
      </c>
      <c r="C12" s="3">
        <v>0</v>
      </c>
      <c r="E12" s="3">
        <v>9611328064</v>
      </c>
      <c r="G12" s="3">
        <v>0</v>
      </c>
      <c r="I12" s="3">
        <v>9611328064</v>
      </c>
      <c r="K12" s="7">
        <v>0.11811987846119469</v>
      </c>
      <c r="M12" s="3">
        <v>0</v>
      </c>
      <c r="O12" s="3">
        <v>46145270537</v>
      </c>
      <c r="Q12" s="3">
        <v>19711080</v>
      </c>
      <c r="S12" s="3">
        <v>46164981617</v>
      </c>
      <c r="U12" s="7">
        <v>4.878732845817832E-2</v>
      </c>
    </row>
    <row r="13" spans="1:21" ht="23.25" thickBot="1" x14ac:dyDescent="0.3">
      <c r="C13" s="5">
        <f>SUM(C8:C12)</f>
        <v>0</v>
      </c>
      <c r="E13" s="5">
        <f>SUM(E8:E12)</f>
        <v>81369268147</v>
      </c>
      <c r="G13" s="5">
        <f>SUM(G8:G12)</f>
        <v>0</v>
      </c>
      <c r="I13" s="5">
        <f>SUM(I8:I12)</f>
        <v>81369268147</v>
      </c>
      <c r="K13" s="11">
        <f>SUM(K8:K12)</f>
        <v>0.99999999999999989</v>
      </c>
      <c r="M13" s="5">
        <f>SUM(M8:M12)</f>
        <v>0</v>
      </c>
      <c r="O13" s="5">
        <f>SUM(O8:O12)</f>
        <v>886821932316</v>
      </c>
      <c r="Q13" s="5">
        <f>SUM(Q8:Q12)</f>
        <v>59427495065</v>
      </c>
      <c r="S13" s="5">
        <f>SUM(S8:S12)</f>
        <v>946249427381</v>
      </c>
      <c r="U13" s="11">
        <f>SUM(U8:U12)</f>
        <v>1</v>
      </c>
    </row>
    <row r="14" spans="1:21" ht="23.25" thickTop="1" x14ac:dyDescent="0.25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تاییدیه</vt:lpstr>
      <vt:lpstr>سهام</vt:lpstr>
      <vt:lpstr>اوراق مشارکت</vt:lpstr>
      <vt:lpstr>سپرده </vt:lpstr>
      <vt:lpstr>جمع درآمدها</vt:lpstr>
      <vt:lpstr>سود اوراق بهادار و سپرده بانکی </vt:lpstr>
      <vt:lpstr>درآمد ناشی از تغییر قیمت اوراق </vt:lpstr>
      <vt:lpstr>درآمد ناشی از فروش </vt:lpstr>
      <vt:lpstr>سرمایه‌گذاری در سهام </vt:lpstr>
      <vt:lpstr>سرمایه‌گذاری در اوراق بهادار </vt:lpstr>
      <vt:lpstr>درآمد سپرده بانکی </vt:lpstr>
      <vt:lpstr>سایر درآمدها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2020-06-28T11:24:10Z</dcterms:created>
  <dcterms:modified xsi:type="dcterms:W3CDTF">2020-06-30T13:24:15Z</dcterms:modified>
</cp:coreProperties>
</file>