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بهمن 98\تارنما\"/>
    </mc:Choice>
  </mc:AlternateContent>
  <bookViews>
    <workbookView xWindow="0" yWindow="0" windowWidth="28800" windowHeight="12435" tabRatio="861"/>
  </bookViews>
  <sheets>
    <sheet name="تاییدیه" sheetId="16" r:id="rId1"/>
    <sheet name="سهام" sheetId="1" r:id="rId2"/>
    <sheet name="اوراق مشارکت" sheetId="3" r:id="rId3"/>
    <sheet name="سپرده " sheetId="6" r:id="rId4"/>
    <sheet name="جمع درآمدها" sheetId="15" r:id="rId5"/>
    <sheet name="سود اوراق بهادار و سپرده بانکی " sheetId="7" r:id="rId6"/>
    <sheet name="درآمد ناشی از تغییر قیمت اوراق " sheetId="9" r:id="rId7"/>
    <sheet name="درآمد ناشی از فروش " sheetId="10" r:id="rId8"/>
    <sheet name="سرمایه‌گذاری در سهام " sheetId="11" r:id="rId9"/>
    <sheet name="سرمایه‌گذاری در اوراق بهادار " sheetId="12" r:id="rId10"/>
    <sheet name="درآمد سپرده بانکی " sheetId="13" r:id="rId11"/>
  </sheets>
  <definedNames>
    <definedName name="_xlnm.Print_Area" localSheetId="0">تاییدیه!$A$1:$L$44</definedName>
  </definedNames>
  <calcPr calcId="152511"/>
</workbook>
</file>

<file path=xl/calcChain.xml><?xml version="1.0" encoding="utf-8"?>
<calcChain xmlns="http://schemas.openxmlformats.org/spreadsheetml/2006/main">
  <c r="G10" i="15" l="1"/>
  <c r="E10" i="15"/>
  <c r="C10" i="15"/>
  <c r="Q15" i="12"/>
  <c r="E15" i="12"/>
  <c r="I15" i="12"/>
  <c r="O15" i="12"/>
  <c r="M15" i="12"/>
  <c r="K15" i="12"/>
  <c r="G15" i="12"/>
  <c r="C15" i="12"/>
  <c r="U12" i="11"/>
  <c r="K12" i="11"/>
  <c r="I12" i="11"/>
  <c r="S12" i="11"/>
  <c r="Q12" i="11"/>
  <c r="O12" i="11"/>
  <c r="M12" i="11"/>
  <c r="G12" i="11"/>
  <c r="E12" i="11"/>
  <c r="C12" i="11"/>
  <c r="Q16" i="10"/>
  <c r="O16" i="10"/>
  <c r="M16" i="10"/>
  <c r="I16" i="10"/>
  <c r="G16" i="10"/>
  <c r="E16" i="10"/>
  <c r="O15" i="9"/>
  <c r="M15" i="9"/>
  <c r="G15" i="9"/>
  <c r="E15" i="9"/>
  <c r="S10" i="7"/>
  <c r="Q10" i="7"/>
  <c r="O10" i="7"/>
  <c r="M10" i="7"/>
  <c r="K10" i="7"/>
  <c r="I10" i="7"/>
  <c r="S10" i="6"/>
  <c r="Q10" i="6"/>
  <c r="O10" i="6"/>
  <c r="M10" i="6"/>
  <c r="K10" i="6"/>
  <c r="AK12" i="3"/>
  <c r="AI12" i="3"/>
  <c r="AG12" i="3"/>
  <c r="AA12" i="3"/>
  <c r="W12" i="3"/>
  <c r="S12" i="3"/>
  <c r="Q12" i="3"/>
  <c r="Y13" i="1"/>
  <c r="W13" i="1"/>
  <c r="U13" i="1"/>
  <c r="O13" i="1"/>
  <c r="K13" i="1"/>
  <c r="G13" i="1"/>
  <c r="E13" i="1"/>
  <c r="Q15" i="9" l="1"/>
  <c r="I15" i="9"/>
</calcChain>
</file>

<file path=xl/sharedStrings.xml><?xml version="1.0" encoding="utf-8"?>
<sst xmlns="http://schemas.openxmlformats.org/spreadsheetml/2006/main" count="390" uniqueCount="87">
  <si>
    <t>صندوق سرمایه‌گذاری در اوراق بهادار مبتنی بر سکه طلای مفید</t>
  </si>
  <si>
    <t>صورت وضعیت پورتفوی</t>
  </si>
  <si>
    <t>برای ماه منتهی به 1398/11/30</t>
  </si>
  <si>
    <t>نام شرکت</t>
  </si>
  <si>
    <t>1398/10/30</t>
  </si>
  <si>
    <t>تغییرات طی دوره</t>
  </si>
  <si>
    <t>1398/11/30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</si>
  <si>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</si>
  <si>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</si>
  <si>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</si>
  <si>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</si>
  <si>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</si>
  <si>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</si>
  <si>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</si>
  <si>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</si>
  <si>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سکه تمام بهارتحویل1روزه سامان</t>
  </si>
  <si>
    <t>سکه تمام بهارتحویل1روزه صادرات</t>
  </si>
  <si>
    <t>سکه تمام بهارتحویلی 1روزه رفاه</t>
  </si>
  <si>
    <t>سکه تمام بهارتحویلی 1روزه ملت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</si>
  <si>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</si>
  <si>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</si>
  <si>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</si>
  <si>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</si>
  <si>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</si>
  <si>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</si>
  <si>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</si>
  <si>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</si>
  <si>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</si>
  <si>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اسنادخزانه-م12بودجه96-981114</t>
  </si>
  <si>
    <t>بله</t>
  </si>
  <si>
    <t>1396/12/02</t>
  </si>
  <si>
    <t>1398/11/14</t>
  </si>
  <si>
    <t>اسنادخزانه-م3بودجه97-990721</t>
  </si>
  <si>
    <t>1397/07/25</t>
  </si>
  <si>
    <t>1399/07/21</t>
  </si>
  <si>
    <t>صكوك اجاره مخابرات-3 ماهه 16%</t>
  </si>
  <si>
    <t>1397/02/30</t>
  </si>
  <si>
    <t>1401/02/30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</si>
  <si>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</si>
  <si>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</si>
  <si>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</si>
  <si>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</si>
  <si>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</si>
  <si>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</si>
  <si>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</si>
  <si>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</si>
  <si>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</si>
  <si>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</si>
  <si>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</si>
  <si>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</si>
  <si>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</si>
  <si>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قرض الحسنه</t>
  </si>
  <si>
    <t>8568490232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</si>
  <si>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</si>
  <si>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</si>
  <si>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</si>
  <si>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</si>
  <si>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</si>
  <si>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</si>
  <si>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</si>
  <si>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</si>
  <si>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</si>
  <si>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</si>
  <si>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</si>
  <si>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اسنادخزانه-م19بودجه97-980827</t>
  </si>
  <si>
    <t>اسنادخزانه-م7بودجه97-980627</t>
  </si>
  <si>
    <t>اسنادخزانه-م8بودجه97-980723</t>
  </si>
  <si>
    <t>اسنادخزانه-م6بودجه97-990423</t>
  </si>
  <si>
    <t>بهای فروش</t>
  </si>
  <si>
    <t>ارزش دفتری</t>
  </si>
  <si>
    <t>سود و زیان ناشی از تغییر قیمت</t>
  </si>
  <si>
    <t>صکوک اجاره مخابرات-3 ماهه 16%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</si>
  <si>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</si>
  <si>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</si>
  <si>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</si>
  <si>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</si>
  <si>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</si>
  <si>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</si>
  <si>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</si>
  <si>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</si>
  <si>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</si>
  <si>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</si>
  <si>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</si>
  <si>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</si>
  <si>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</si>
  <si>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</si>
  <si>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1398/11/01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</si>
</sst>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sz val="11"/>
      <name val="Calibri"/>
      <family val="2"/>
    </font>
    <font>
      <sz val="14"/>
      <name val="B Nazanin"/>
      <charset val="178"/>
    </font>
    <font>
      <b/>
      <sz val="14"/>
      <color rgb="FF000000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9" fontId="2" fillId="0" borderId="0" xfId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535782</xdr:colOff>
      <xdr:row>43</xdr:row>
      <xdr:rowOff>166687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1456812" y="0"/>
          <a:ext cx="7215187" cy="8358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view="pageBreakPreview" zoomScale="80" zoomScaleNormal="100" zoomScaleSheetLayoutView="80" workbookViewId="0">
      <selection activeCell="E48" sqref="E48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rightToLeft="1" workbookViewId="0">
      <selection activeCell="M21" sqref="M21"/>
    </sheetView>
  </sheetViews>
  <sheetFormatPr defaultRowHeight="22.5" x14ac:dyDescent="0.25"/>
  <cols>
    <col min="1" max="1" width="30.42578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5.855468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54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1" t="s">
        <v>58</v>
      </c>
      <c r="C6" s="12" t="s">
        <v>56</v>
      </c>
      <c r="D6" s="12" t="s">
        <v>56</v>
      </c>
      <c r="E6" s="12" t="s">
        <v>56</v>
      </c>
      <c r="F6" s="12" t="s">
        <v>56</v>
      </c>
      <c r="G6" s="12" t="s">
        <v>56</v>
      </c>
      <c r="H6" s="12" t="s">
        <v>56</v>
      </c>
      <c r="I6" s="12" t="s">
        <v>56</v>
      </c>
      <c r="K6" s="12" t="s">
        <v>57</v>
      </c>
      <c r="L6" s="12" t="s">
        <v>57</v>
      </c>
      <c r="M6" s="12" t="s">
        <v>57</v>
      </c>
      <c r="N6" s="12" t="s">
        <v>57</v>
      </c>
      <c r="O6" s="12" t="s">
        <v>57</v>
      </c>
      <c r="P6" s="12" t="s">
        <v>57</v>
      </c>
      <c r="Q6" s="12" t="s">
        <v>57</v>
      </c>
    </row>
    <row r="7" spans="1:17" ht="24" x14ac:dyDescent="0.25">
      <c r="A7" s="12" t="s">
        <v>58</v>
      </c>
      <c r="C7" s="12" t="s">
        <v>77</v>
      </c>
      <c r="E7" s="12" t="s">
        <v>74</v>
      </c>
      <c r="G7" s="12" t="s">
        <v>75</v>
      </c>
      <c r="I7" s="12" t="s">
        <v>78</v>
      </c>
      <c r="K7" s="12" t="s">
        <v>77</v>
      </c>
      <c r="M7" s="12" t="s">
        <v>74</v>
      </c>
      <c r="O7" s="12" t="s">
        <v>75</v>
      </c>
      <c r="Q7" s="12" t="s">
        <v>78</v>
      </c>
    </row>
    <row r="8" spans="1:17" x14ac:dyDescent="0.25">
      <c r="A8" s="1" t="s">
        <v>28</v>
      </c>
      <c r="C8" s="2">
        <v>0</v>
      </c>
      <c r="E8" s="9">
        <v>-223154176</v>
      </c>
      <c r="G8" s="2">
        <v>245543881</v>
      </c>
      <c r="I8" s="2">
        <v>22389705</v>
      </c>
      <c r="K8" s="2">
        <v>0</v>
      </c>
      <c r="M8" s="2">
        <v>0</v>
      </c>
      <c r="O8" s="2">
        <v>245543881</v>
      </c>
      <c r="Q8" s="2">
        <v>245543881</v>
      </c>
    </row>
    <row r="9" spans="1:17" x14ac:dyDescent="0.25">
      <c r="A9" s="1" t="s">
        <v>67</v>
      </c>
      <c r="C9" s="2">
        <v>0</v>
      </c>
      <c r="E9" s="2">
        <v>0</v>
      </c>
      <c r="G9" s="2">
        <v>0</v>
      </c>
      <c r="I9" s="2">
        <v>0</v>
      </c>
      <c r="K9" s="2">
        <v>0</v>
      </c>
      <c r="M9" s="2">
        <v>0</v>
      </c>
      <c r="O9" s="2">
        <v>7703671</v>
      </c>
      <c r="Q9" s="2">
        <v>7703671</v>
      </c>
    </row>
    <row r="10" spans="1:17" x14ac:dyDescent="0.25">
      <c r="A10" s="1" t="s">
        <v>65</v>
      </c>
      <c r="C10" s="2">
        <v>0</v>
      </c>
      <c r="E10" s="2">
        <v>0</v>
      </c>
      <c r="G10" s="2">
        <v>0</v>
      </c>
      <c r="I10" s="2">
        <v>0</v>
      </c>
      <c r="K10" s="2">
        <v>0</v>
      </c>
      <c r="M10" s="2">
        <v>0</v>
      </c>
      <c r="O10" s="2">
        <v>473478707</v>
      </c>
      <c r="Q10" s="2">
        <v>473478707</v>
      </c>
    </row>
    <row r="11" spans="1:17" x14ac:dyDescent="0.25">
      <c r="A11" s="1" t="s">
        <v>66</v>
      </c>
      <c r="C11" s="2">
        <v>0</v>
      </c>
      <c r="E11" s="2">
        <v>0</v>
      </c>
      <c r="G11" s="2">
        <v>0</v>
      </c>
      <c r="I11" s="2">
        <v>0</v>
      </c>
      <c r="K11" s="2">
        <v>0</v>
      </c>
      <c r="M11" s="2">
        <v>0</v>
      </c>
      <c r="O11" s="2">
        <v>23622645</v>
      </c>
      <c r="Q11" s="2">
        <v>23622645</v>
      </c>
    </row>
    <row r="12" spans="1:17" x14ac:dyDescent="0.25">
      <c r="A12" s="1" t="s">
        <v>64</v>
      </c>
      <c r="C12" s="2">
        <v>0</v>
      </c>
      <c r="E12" s="2">
        <v>0</v>
      </c>
      <c r="G12" s="2">
        <v>0</v>
      </c>
      <c r="I12" s="2">
        <v>0</v>
      </c>
      <c r="K12" s="2">
        <v>0</v>
      </c>
      <c r="M12" s="2">
        <v>0</v>
      </c>
      <c r="O12" s="2">
        <v>78492407</v>
      </c>
      <c r="Q12" s="2">
        <v>78492407</v>
      </c>
    </row>
    <row r="13" spans="1:17" x14ac:dyDescent="0.25">
      <c r="A13" s="1" t="s">
        <v>32</v>
      </c>
      <c r="C13" s="2">
        <v>0</v>
      </c>
      <c r="E13" s="2">
        <v>391046386</v>
      </c>
      <c r="G13" s="2">
        <v>0</v>
      </c>
      <c r="I13" s="2">
        <v>391046386</v>
      </c>
      <c r="K13" s="2">
        <v>0</v>
      </c>
      <c r="M13" s="2">
        <v>2159980375</v>
      </c>
      <c r="O13" s="2">
        <v>0</v>
      </c>
      <c r="Q13" s="2">
        <v>2159980375</v>
      </c>
    </row>
    <row r="14" spans="1:17" x14ac:dyDescent="0.25">
      <c r="A14" s="1" t="s">
        <v>35</v>
      </c>
      <c r="C14" s="2">
        <v>249848236</v>
      </c>
      <c r="E14" s="2">
        <v>4658621</v>
      </c>
      <c r="G14" s="2">
        <v>0</v>
      </c>
      <c r="I14" s="2">
        <v>254506857</v>
      </c>
      <c r="K14" s="2">
        <v>1468159999</v>
      </c>
      <c r="M14" s="9">
        <v>-420532892</v>
      </c>
      <c r="O14" s="2">
        <v>0</v>
      </c>
      <c r="Q14" s="2">
        <v>1047627107</v>
      </c>
    </row>
    <row r="15" spans="1:17" ht="23.25" thickBot="1" x14ac:dyDescent="0.3">
      <c r="C15" s="4">
        <f>SUM(C8:C14)</f>
        <v>249848236</v>
      </c>
      <c r="E15" s="4">
        <f>SUM(E8:E14)</f>
        <v>172550831</v>
      </c>
      <c r="G15" s="4">
        <f>SUM(G8:G14)</f>
        <v>245543881</v>
      </c>
      <c r="I15" s="4">
        <f>SUM(I8:I14)</f>
        <v>667942948</v>
      </c>
      <c r="K15" s="4">
        <f>SUM(K8:K14)</f>
        <v>1468159999</v>
      </c>
      <c r="M15" s="4">
        <f>SUM(M8:M14)</f>
        <v>1739447483</v>
      </c>
      <c r="O15" s="4">
        <f>SUM(O8:O14)</f>
        <v>828841311</v>
      </c>
      <c r="Q15" s="4">
        <f>SUM(Q8:Q14)</f>
        <v>4036448793</v>
      </c>
    </row>
    <row r="16" spans="1:17" ht="23.25" thickTop="1" x14ac:dyDescent="0.2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rightToLeft="1" workbookViewId="0">
      <selection activeCell="I14" sqref="I14"/>
    </sheetView>
  </sheetViews>
  <sheetFormatPr defaultRowHeight="22.5" x14ac:dyDescent="0.25"/>
  <cols>
    <col min="1" max="1" width="26.710937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" x14ac:dyDescent="0.25">
      <c r="A3" s="13" t="s">
        <v>54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4" x14ac:dyDescent="0.25">
      <c r="A6" s="12" t="s">
        <v>79</v>
      </c>
      <c r="B6" s="12" t="s">
        <v>79</v>
      </c>
      <c r="C6" s="12" t="s">
        <v>79</v>
      </c>
      <c r="E6" s="12" t="s">
        <v>56</v>
      </c>
      <c r="F6" s="12" t="s">
        <v>56</v>
      </c>
      <c r="G6" s="12" t="s">
        <v>56</v>
      </c>
      <c r="I6" s="12" t="s">
        <v>57</v>
      </c>
      <c r="J6" s="12" t="s">
        <v>57</v>
      </c>
      <c r="K6" s="12" t="s">
        <v>57</v>
      </c>
    </row>
    <row r="7" spans="1:11" ht="24" x14ac:dyDescent="0.25">
      <c r="A7" s="12" t="s">
        <v>80</v>
      </c>
      <c r="C7" s="12" t="s">
        <v>41</v>
      </c>
      <c r="E7" s="12" t="s">
        <v>81</v>
      </c>
      <c r="G7" s="12" t="s">
        <v>82</v>
      </c>
      <c r="I7" s="12" t="s">
        <v>81</v>
      </c>
      <c r="K7" s="12" t="s">
        <v>82</v>
      </c>
    </row>
    <row r="8" spans="1:11" x14ac:dyDescent="0.25">
      <c r="A8" s="1" t="s">
        <v>47</v>
      </c>
      <c r="C8" s="1" t="s">
        <v>48</v>
      </c>
      <c r="E8" s="2">
        <v>12904570</v>
      </c>
      <c r="G8" s="5">
        <v>1</v>
      </c>
      <c r="I8" s="2">
        <v>71978913</v>
      </c>
      <c r="K8" s="5">
        <v>1</v>
      </c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6"/>
  <sheetViews>
    <sheetView rightToLeft="1" workbookViewId="0">
      <selection activeCell="C22" sqref="C22"/>
    </sheetView>
  </sheetViews>
  <sheetFormatPr defaultRowHeight="22.5" x14ac:dyDescent="0.25"/>
  <cols>
    <col min="1" max="1" width="28.710937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7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6.85546875" style="1" bestFit="1" customWidth="1"/>
    <col min="14" max="14" width="1" style="1" customWidth="1"/>
    <col min="15" max="15" width="14.7109375" style="1" bestFit="1" customWidth="1"/>
    <col min="16" max="16" width="1" style="1" customWidth="1"/>
    <col min="17" max="17" width="9.57031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6" spans="1:25" ht="24" x14ac:dyDescent="0.25">
      <c r="A6" s="11" t="s">
        <v>3</v>
      </c>
      <c r="C6" s="12" t="s">
        <v>86</v>
      </c>
      <c r="D6" s="12" t="s">
        <v>4</v>
      </c>
      <c r="E6" s="12" t="s">
        <v>4</v>
      </c>
      <c r="F6" s="12" t="s">
        <v>4</v>
      </c>
      <c r="G6" s="12" t="s">
        <v>4</v>
      </c>
      <c r="I6" s="12" t="s">
        <v>5</v>
      </c>
      <c r="J6" s="12" t="s">
        <v>5</v>
      </c>
      <c r="K6" s="12" t="s">
        <v>5</v>
      </c>
      <c r="L6" s="12" t="s">
        <v>5</v>
      </c>
      <c r="M6" s="12" t="s">
        <v>5</v>
      </c>
      <c r="N6" s="12" t="s">
        <v>5</v>
      </c>
      <c r="O6" s="12" t="s">
        <v>5</v>
      </c>
      <c r="Q6" s="12" t="s">
        <v>6</v>
      </c>
      <c r="R6" s="12" t="s">
        <v>6</v>
      </c>
      <c r="S6" s="12" t="s">
        <v>6</v>
      </c>
      <c r="T6" s="12" t="s">
        <v>6</v>
      </c>
      <c r="U6" s="12" t="s">
        <v>6</v>
      </c>
      <c r="V6" s="12" t="s">
        <v>6</v>
      </c>
      <c r="W6" s="12" t="s">
        <v>6</v>
      </c>
      <c r="X6" s="12" t="s">
        <v>6</v>
      </c>
      <c r="Y6" s="12" t="s">
        <v>6</v>
      </c>
    </row>
    <row r="7" spans="1:25" ht="24" x14ac:dyDescent="0.25">
      <c r="A7" s="11" t="s">
        <v>3</v>
      </c>
      <c r="C7" s="11" t="s">
        <v>7</v>
      </c>
      <c r="E7" s="11" t="s">
        <v>8</v>
      </c>
      <c r="G7" s="11" t="s">
        <v>9</v>
      </c>
      <c r="I7" s="12" t="s">
        <v>10</v>
      </c>
      <c r="J7" s="12" t="s">
        <v>10</v>
      </c>
      <c r="K7" s="12" t="s">
        <v>10</v>
      </c>
      <c r="M7" s="12" t="s">
        <v>11</v>
      </c>
      <c r="N7" s="12" t="s">
        <v>11</v>
      </c>
      <c r="O7" s="12" t="s">
        <v>11</v>
      </c>
      <c r="Q7" s="11" t="s">
        <v>7</v>
      </c>
      <c r="S7" s="11" t="s">
        <v>12</v>
      </c>
      <c r="U7" s="11" t="s">
        <v>8</v>
      </c>
      <c r="W7" s="11" t="s">
        <v>9</v>
      </c>
      <c r="Y7" s="11" t="s">
        <v>13</v>
      </c>
    </row>
    <row r="8" spans="1:25" ht="24" x14ac:dyDescent="0.25">
      <c r="A8" s="12" t="s">
        <v>3</v>
      </c>
      <c r="C8" s="12" t="s">
        <v>7</v>
      </c>
      <c r="E8" s="12" t="s">
        <v>8</v>
      </c>
      <c r="G8" s="12" t="s">
        <v>9</v>
      </c>
      <c r="I8" s="12" t="s">
        <v>7</v>
      </c>
      <c r="K8" s="12" t="s">
        <v>8</v>
      </c>
      <c r="M8" s="12" t="s">
        <v>7</v>
      </c>
      <c r="O8" s="12" t="s">
        <v>14</v>
      </c>
      <c r="Q8" s="12" t="s">
        <v>7</v>
      </c>
      <c r="S8" s="12" t="s">
        <v>12</v>
      </c>
      <c r="U8" s="12" t="s">
        <v>8</v>
      </c>
      <c r="W8" s="12" t="s">
        <v>9</v>
      </c>
      <c r="Y8" s="12" t="s">
        <v>13</v>
      </c>
    </row>
    <row r="9" spans="1:25" x14ac:dyDescent="0.25">
      <c r="A9" s="1" t="s">
        <v>15</v>
      </c>
      <c r="C9" s="2">
        <v>26450</v>
      </c>
      <c r="E9" s="2">
        <v>119785217353</v>
      </c>
      <c r="G9" s="2">
        <v>129918472208.063</v>
      </c>
      <c r="I9" s="2">
        <v>690</v>
      </c>
      <c r="K9" s="2">
        <v>3455464370</v>
      </c>
      <c r="M9" s="2">
        <v>0</v>
      </c>
      <c r="O9" s="2">
        <v>0</v>
      </c>
      <c r="Q9" s="2">
        <v>27140</v>
      </c>
      <c r="S9" s="2">
        <v>5342902</v>
      </c>
      <c r="U9" s="2">
        <v>123240681723</v>
      </c>
      <c r="W9" s="2">
        <v>144825102329.64999</v>
      </c>
      <c r="Y9" s="6">
        <v>0.10468767603150372</v>
      </c>
    </row>
    <row r="10" spans="1:25" x14ac:dyDescent="0.25">
      <c r="A10" s="1" t="s">
        <v>16</v>
      </c>
      <c r="C10" s="2">
        <v>82810</v>
      </c>
      <c r="E10" s="2">
        <v>361366950225</v>
      </c>
      <c r="G10" s="2">
        <v>406748768688.763</v>
      </c>
      <c r="I10" s="2">
        <v>1380</v>
      </c>
      <c r="K10" s="2">
        <v>6923948788</v>
      </c>
      <c r="M10" s="2">
        <v>0</v>
      </c>
      <c r="O10" s="2">
        <v>0</v>
      </c>
      <c r="Q10" s="2">
        <v>84190</v>
      </c>
      <c r="S10" s="2">
        <v>5310000</v>
      </c>
      <c r="U10" s="2">
        <v>368290899013</v>
      </c>
      <c r="W10" s="2">
        <v>446490088875</v>
      </c>
      <c r="Y10" s="6">
        <v>0.3227479837647857</v>
      </c>
    </row>
    <row r="11" spans="1:25" x14ac:dyDescent="0.25">
      <c r="A11" s="1" t="s">
        <v>17</v>
      </c>
      <c r="C11" s="2">
        <v>137020</v>
      </c>
      <c r="E11" s="2">
        <v>651014051904</v>
      </c>
      <c r="G11" s="2">
        <v>673979833776.27502</v>
      </c>
      <c r="I11" s="2">
        <v>1650</v>
      </c>
      <c r="K11" s="2">
        <v>8307473125</v>
      </c>
      <c r="M11" s="2">
        <v>0</v>
      </c>
      <c r="O11" s="2">
        <v>0</v>
      </c>
      <c r="Q11" s="2">
        <v>138670</v>
      </c>
      <c r="S11" s="2">
        <v>5320002</v>
      </c>
      <c r="U11" s="2">
        <v>659321525029</v>
      </c>
      <c r="W11" s="2">
        <v>736802521492</v>
      </c>
      <c r="Y11" s="6">
        <v>0.53260203119744598</v>
      </c>
    </row>
    <row r="12" spans="1:25" x14ac:dyDescent="0.25">
      <c r="A12" s="1" t="s">
        <v>18</v>
      </c>
      <c r="C12" s="2">
        <v>20</v>
      </c>
      <c r="E12" s="2">
        <v>79633832</v>
      </c>
      <c r="G12" s="2">
        <v>98376874</v>
      </c>
      <c r="I12" s="2">
        <v>0</v>
      </c>
      <c r="K12" s="2">
        <v>0</v>
      </c>
      <c r="M12" s="2">
        <v>0</v>
      </c>
      <c r="O12" s="2">
        <v>0</v>
      </c>
      <c r="Q12" s="2">
        <v>20</v>
      </c>
      <c r="S12" s="2">
        <v>5400000</v>
      </c>
      <c r="U12" s="2">
        <v>79633832</v>
      </c>
      <c r="W12" s="2">
        <v>107865000</v>
      </c>
      <c r="Y12" s="6">
        <v>7.7970848930837005E-5</v>
      </c>
    </row>
    <row r="13" spans="1:25" ht="23.25" thickBot="1" x14ac:dyDescent="0.3">
      <c r="E13" s="4">
        <f>SUM(E9:E12)</f>
        <v>1132245853314</v>
      </c>
      <c r="G13" s="4">
        <f>SUM(G9:G12)</f>
        <v>1210745451547.1011</v>
      </c>
      <c r="K13" s="4">
        <f>SUM(K9:K12)</f>
        <v>18686886283</v>
      </c>
      <c r="O13" s="4">
        <f>SUM(O9:O12)</f>
        <v>0</v>
      </c>
      <c r="U13" s="4">
        <f>SUM(U9:U12)</f>
        <v>1150932739597</v>
      </c>
      <c r="W13" s="4">
        <f>SUM(W9:W12)</f>
        <v>1328225577696.6499</v>
      </c>
      <c r="Y13" s="7">
        <f>SUM(Y9:Y12)</f>
        <v>0.96011566184266617</v>
      </c>
    </row>
    <row r="14" spans="1:25" ht="23.25" thickTop="1" x14ac:dyDescent="0.25"/>
    <row r="16" spans="1:25" x14ac:dyDescent="0.25">
      <c r="Y16" s="2"/>
    </row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4"/>
  <sheetViews>
    <sheetView rightToLeft="1" topLeftCell="H1" workbookViewId="0">
      <selection activeCell="AA15" sqref="AA15"/>
    </sheetView>
  </sheetViews>
  <sheetFormatPr defaultRowHeight="22.5" x14ac:dyDescent="0.25"/>
  <cols>
    <col min="1" max="1" width="31.570312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10.140625" style="1" bestFit="1" customWidth="1"/>
    <col min="14" max="14" width="1" style="1" customWidth="1"/>
    <col min="15" max="15" width="8.285156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6.8554687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7" style="1" bestFit="1" customWidth="1"/>
    <col min="26" max="26" width="1" style="1" customWidth="1"/>
    <col min="27" max="27" width="16" style="1" bestFit="1" customWidth="1"/>
    <col min="28" max="28" width="1" style="1" customWidth="1"/>
    <col min="29" max="29" width="8.285156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6" spans="1:37" ht="24" x14ac:dyDescent="0.25">
      <c r="A6" s="12" t="s">
        <v>20</v>
      </c>
      <c r="B6" s="12" t="s">
        <v>20</v>
      </c>
      <c r="C6" s="12" t="s">
        <v>20</v>
      </c>
      <c r="D6" s="12" t="s">
        <v>20</v>
      </c>
      <c r="E6" s="12" t="s">
        <v>20</v>
      </c>
      <c r="F6" s="12" t="s">
        <v>20</v>
      </c>
      <c r="G6" s="12" t="s">
        <v>20</v>
      </c>
      <c r="H6" s="12" t="s">
        <v>20</v>
      </c>
      <c r="I6" s="12" t="s">
        <v>20</v>
      </c>
      <c r="J6" s="12" t="s">
        <v>20</v>
      </c>
      <c r="K6" s="12" t="s">
        <v>20</v>
      </c>
      <c r="L6" s="12" t="s">
        <v>20</v>
      </c>
      <c r="M6" s="12" t="s">
        <v>20</v>
      </c>
      <c r="O6" s="12" t="s">
        <v>86</v>
      </c>
      <c r="P6" s="12" t="s">
        <v>4</v>
      </c>
      <c r="Q6" s="12" t="s">
        <v>4</v>
      </c>
      <c r="R6" s="12" t="s">
        <v>4</v>
      </c>
      <c r="S6" s="12" t="s">
        <v>4</v>
      </c>
      <c r="U6" s="12" t="s">
        <v>5</v>
      </c>
      <c r="V6" s="12" t="s">
        <v>5</v>
      </c>
      <c r="W6" s="12" t="s">
        <v>5</v>
      </c>
      <c r="X6" s="12" t="s">
        <v>5</v>
      </c>
      <c r="Y6" s="12" t="s">
        <v>5</v>
      </c>
      <c r="Z6" s="12" t="s">
        <v>5</v>
      </c>
      <c r="AA6" s="12" t="s">
        <v>5</v>
      </c>
      <c r="AC6" s="12" t="s">
        <v>6</v>
      </c>
      <c r="AD6" s="12" t="s">
        <v>6</v>
      </c>
      <c r="AE6" s="12" t="s">
        <v>6</v>
      </c>
      <c r="AF6" s="12" t="s">
        <v>6</v>
      </c>
      <c r="AG6" s="12" t="s">
        <v>6</v>
      </c>
      <c r="AH6" s="12" t="s">
        <v>6</v>
      </c>
      <c r="AI6" s="12" t="s">
        <v>6</v>
      </c>
      <c r="AJ6" s="12" t="s">
        <v>6</v>
      </c>
      <c r="AK6" s="12" t="s">
        <v>6</v>
      </c>
    </row>
    <row r="7" spans="1:37" ht="24" x14ac:dyDescent="0.25">
      <c r="A7" s="11" t="s">
        <v>21</v>
      </c>
      <c r="C7" s="11" t="s">
        <v>22</v>
      </c>
      <c r="E7" s="11" t="s">
        <v>23</v>
      </c>
      <c r="G7" s="11" t="s">
        <v>24</v>
      </c>
      <c r="I7" s="11" t="s">
        <v>25</v>
      </c>
      <c r="K7" s="11" t="s">
        <v>26</v>
      </c>
      <c r="M7" s="11" t="s">
        <v>19</v>
      </c>
      <c r="O7" s="11" t="s">
        <v>7</v>
      </c>
      <c r="Q7" s="11" t="s">
        <v>8</v>
      </c>
      <c r="S7" s="11" t="s">
        <v>9</v>
      </c>
      <c r="U7" s="12" t="s">
        <v>10</v>
      </c>
      <c r="V7" s="12" t="s">
        <v>10</v>
      </c>
      <c r="W7" s="12" t="s">
        <v>10</v>
      </c>
      <c r="Y7" s="12" t="s">
        <v>11</v>
      </c>
      <c r="Z7" s="12" t="s">
        <v>11</v>
      </c>
      <c r="AA7" s="12" t="s">
        <v>11</v>
      </c>
      <c r="AC7" s="11" t="s">
        <v>7</v>
      </c>
      <c r="AE7" s="11" t="s">
        <v>27</v>
      </c>
      <c r="AG7" s="11" t="s">
        <v>8</v>
      </c>
      <c r="AI7" s="11" t="s">
        <v>9</v>
      </c>
      <c r="AK7" s="11" t="s">
        <v>13</v>
      </c>
    </row>
    <row r="8" spans="1:37" ht="24" x14ac:dyDescent="0.25">
      <c r="A8" s="12" t="s">
        <v>21</v>
      </c>
      <c r="C8" s="12" t="s">
        <v>22</v>
      </c>
      <c r="E8" s="12" t="s">
        <v>23</v>
      </c>
      <c r="G8" s="12" t="s">
        <v>24</v>
      </c>
      <c r="I8" s="12" t="s">
        <v>25</v>
      </c>
      <c r="K8" s="12" t="s">
        <v>26</v>
      </c>
      <c r="M8" s="12" t="s">
        <v>19</v>
      </c>
      <c r="O8" s="12" t="s">
        <v>7</v>
      </c>
      <c r="Q8" s="12" t="s">
        <v>8</v>
      </c>
      <c r="S8" s="12" t="s">
        <v>9</v>
      </c>
      <c r="U8" s="12" t="s">
        <v>7</v>
      </c>
      <c r="W8" s="12" t="s">
        <v>8</v>
      </c>
      <c r="Y8" s="12" t="s">
        <v>7</v>
      </c>
      <c r="AA8" s="12" t="s">
        <v>14</v>
      </c>
      <c r="AC8" s="12" t="s">
        <v>7</v>
      </c>
      <c r="AE8" s="12" t="s">
        <v>27</v>
      </c>
      <c r="AG8" s="12" t="s">
        <v>8</v>
      </c>
      <c r="AI8" s="12" t="s">
        <v>9</v>
      </c>
      <c r="AK8" s="12" t="s">
        <v>13</v>
      </c>
    </row>
    <row r="9" spans="1:37" x14ac:dyDescent="0.25">
      <c r="A9" s="1" t="s">
        <v>28</v>
      </c>
      <c r="C9" s="1" t="s">
        <v>29</v>
      </c>
      <c r="E9" s="1" t="s">
        <v>29</v>
      </c>
      <c r="G9" s="1" t="s">
        <v>30</v>
      </c>
      <c r="I9" s="1" t="s">
        <v>31</v>
      </c>
      <c r="K9" s="2">
        <v>0</v>
      </c>
      <c r="M9" s="2">
        <v>0</v>
      </c>
      <c r="O9" s="2">
        <v>2901</v>
      </c>
      <c r="Q9" s="2">
        <v>2633121777</v>
      </c>
      <c r="S9" s="2">
        <v>2878610295</v>
      </c>
      <c r="U9" s="2">
        <v>0</v>
      </c>
      <c r="W9" s="2">
        <v>0</v>
      </c>
      <c r="Y9" s="2">
        <v>2901</v>
      </c>
      <c r="AA9" s="2">
        <v>2901000000</v>
      </c>
      <c r="AC9" s="2">
        <v>0</v>
      </c>
      <c r="AE9" s="2">
        <v>0</v>
      </c>
      <c r="AG9" s="2">
        <v>0</v>
      </c>
      <c r="AI9" s="2">
        <v>0</v>
      </c>
      <c r="AK9" s="6">
        <v>0</v>
      </c>
    </row>
    <row r="10" spans="1:37" x14ac:dyDescent="0.25">
      <c r="A10" s="1" t="s">
        <v>32</v>
      </c>
      <c r="C10" s="1" t="s">
        <v>29</v>
      </c>
      <c r="E10" s="1" t="s">
        <v>29</v>
      </c>
      <c r="G10" s="1" t="s">
        <v>33</v>
      </c>
      <c r="I10" s="1" t="s">
        <v>34</v>
      </c>
      <c r="K10" s="2">
        <v>0</v>
      </c>
      <c r="M10" s="2">
        <v>0</v>
      </c>
      <c r="O10" s="2">
        <v>30100</v>
      </c>
      <c r="Q10" s="2">
        <v>24669784033</v>
      </c>
      <c r="S10" s="2">
        <v>26438718022</v>
      </c>
      <c r="U10" s="2">
        <v>0</v>
      </c>
      <c r="W10" s="2">
        <v>0</v>
      </c>
      <c r="Y10" s="2">
        <v>0</v>
      </c>
      <c r="AA10" s="2">
        <v>0</v>
      </c>
      <c r="AC10" s="2">
        <v>30100</v>
      </c>
      <c r="AE10" s="2">
        <v>892001</v>
      </c>
      <c r="AG10" s="2">
        <v>24669784033</v>
      </c>
      <c r="AI10" s="2">
        <v>26829764408</v>
      </c>
      <c r="AK10" s="6">
        <v>1.9394052820712143E-2</v>
      </c>
    </row>
    <row r="11" spans="1:37" x14ac:dyDescent="0.25">
      <c r="A11" s="1" t="s">
        <v>35</v>
      </c>
      <c r="C11" s="1" t="s">
        <v>29</v>
      </c>
      <c r="E11" s="1" t="s">
        <v>29</v>
      </c>
      <c r="G11" s="1" t="s">
        <v>36</v>
      </c>
      <c r="I11" s="1" t="s">
        <v>37</v>
      </c>
      <c r="K11" s="2">
        <v>16</v>
      </c>
      <c r="M11" s="2">
        <v>16</v>
      </c>
      <c r="O11" s="2">
        <v>18500</v>
      </c>
      <c r="Q11" s="2">
        <v>17135873507</v>
      </c>
      <c r="S11" s="2">
        <v>15916951838</v>
      </c>
      <c r="U11" s="2">
        <v>0</v>
      </c>
      <c r="W11" s="2">
        <v>0</v>
      </c>
      <c r="Y11" s="2">
        <v>0</v>
      </c>
      <c r="AA11" s="2">
        <v>0</v>
      </c>
      <c r="AC11" s="2">
        <v>18500</v>
      </c>
      <c r="AE11" s="2">
        <v>861252</v>
      </c>
      <c r="AG11" s="2">
        <v>17135873507</v>
      </c>
      <c r="AI11" s="2">
        <v>15921610458</v>
      </c>
      <c r="AK11" s="6">
        <v>1.1509029655183354E-2</v>
      </c>
    </row>
    <row r="12" spans="1:37" ht="23.25" thickBot="1" x14ac:dyDescent="0.3">
      <c r="Q12" s="4">
        <f>SUM(Q9:Q11)</f>
        <v>44438779317</v>
      </c>
      <c r="S12" s="4">
        <f>SUM(S9:S11)</f>
        <v>45234280155</v>
      </c>
      <c r="W12" s="4">
        <f>SUM(W9:W11)</f>
        <v>0</v>
      </c>
      <c r="AA12" s="4">
        <f>SUM(AA9:AA11)</f>
        <v>2901000000</v>
      </c>
      <c r="AG12" s="4">
        <f>SUM(AG9:AG11)</f>
        <v>41805657540</v>
      </c>
      <c r="AI12" s="4">
        <f>SUM(AI9:AI11)</f>
        <v>42751374866</v>
      </c>
      <c r="AK12" s="7">
        <f>SUM(AK9:AK11)</f>
        <v>3.0903082475895495E-2</v>
      </c>
    </row>
    <row r="13" spans="1:37" ht="23.25" thickTop="1" x14ac:dyDescent="0.25"/>
    <row r="14" spans="1:37" x14ac:dyDescent="0.25">
      <c r="AK14" s="2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"/>
  <sheetViews>
    <sheetView rightToLeft="1" workbookViewId="0">
      <selection activeCell="Q15" sqref="Q15"/>
    </sheetView>
  </sheetViews>
  <sheetFormatPr defaultRowHeight="22.5" x14ac:dyDescent="0.25"/>
  <cols>
    <col min="1" max="1" width="26.710937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16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27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1" t="s">
        <v>39</v>
      </c>
      <c r="C6" s="12" t="s">
        <v>40</v>
      </c>
      <c r="D6" s="12" t="s">
        <v>40</v>
      </c>
      <c r="E6" s="12" t="s">
        <v>40</v>
      </c>
      <c r="F6" s="12" t="s">
        <v>40</v>
      </c>
      <c r="G6" s="12" t="s">
        <v>40</v>
      </c>
      <c r="H6" s="12" t="s">
        <v>40</v>
      </c>
      <c r="I6" s="12" t="s">
        <v>40</v>
      </c>
      <c r="K6" s="12" t="s">
        <v>86</v>
      </c>
      <c r="M6" s="12" t="s">
        <v>5</v>
      </c>
      <c r="N6" s="12" t="s">
        <v>5</v>
      </c>
      <c r="O6" s="12" t="s">
        <v>5</v>
      </c>
      <c r="Q6" s="12" t="s">
        <v>6</v>
      </c>
      <c r="R6" s="12" t="s">
        <v>6</v>
      </c>
      <c r="S6" s="12" t="s">
        <v>6</v>
      </c>
    </row>
    <row r="7" spans="1:19" ht="24" x14ac:dyDescent="0.25">
      <c r="A7" s="12" t="s">
        <v>39</v>
      </c>
      <c r="C7" s="12" t="s">
        <v>41</v>
      </c>
      <c r="E7" s="12" t="s">
        <v>42</v>
      </c>
      <c r="G7" s="12" t="s">
        <v>43</v>
      </c>
      <c r="I7" s="12" t="s">
        <v>26</v>
      </c>
      <c r="K7" s="12" t="s">
        <v>44</v>
      </c>
      <c r="M7" s="12" t="s">
        <v>45</v>
      </c>
      <c r="O7" s="12" t="s">
        <v>46</v>
      </c>
      <c r="Q7" s="12" t="s">
        <v>44</v>
      </c>
      <c r="S7" s="12" t="s">
        <v>38</v>
      </c>
    </row>
    <row r="8" spans="1:19" x14ac:dyDescent="0.25">
      <c r="A8" s="1" t="s">
        <v>47</v>
      </c>
      <c r="C8" s="1" t="s">
        <v>48</v>
      </c>
      <c r="E8" s="1" t="s">
        <v>49</v>
      </c>
      <c r="G8" s="1" t="s">
        <v>50</v>
      </c>
      <c r="I8" s="1">
        <v>0</v>
      </c>
      <c r="K8" s="2">
        <v>7135489026</v>
      </c>
      <c r="M8" s="2">
        <v>23082847583</v>
      </c>
      <c r="O8" s="2">
        <v>18035435623</v>
      </c>
      <c r="Q8" s="2">
        <v>12182900986</v>
      </c>
      <c r="S8" s="6">
        <v>8.8064815493325097E-3</v>
      </c>
    </row>
    <row r="9" spans="1:19" x14ac:dyDescent="0.25">
      <c r="A9" s="1" t="s">
        <v>47</v>
      </c>
      <c r="C9" s="1" t="s">
        <v>52</v>
      </c>
      <c r="E9" s="1" t="s">
        <v>51</v>
      </c>
      <c r="G9" s="1" t="s">
        <v>53</v>
      </c>
      <c r="I9" s="1">
        <v>0</v>
      </c>
      <c r="K9" s="2">
        <v>500000</v>
      </c>
      <c r="M9" s="2">
        <v>0</v>
      </c>
      <c r="O9" s="2">
        <v>0</v>
      </c>
      <c r="Q9" s="2">
        <v>500000</v>
      </c>
      <c r="S9" s="6">
        <v>3.6142793737930284E-7</v>
      </c>
    </row>
    <row r="10" spans="1:19" ht="23.25" thickBot="1" x14ac:dyDescent="0.3">
      <c r="K10" s="4">
        <f>SUM(K8:K9)</f>
        <v>7135989026</v>
      </c>
      <c r="M10" s="4">
        <f>SUM(M8:M9)</f>
        <v>23082847583</v>
      </c>
      <c r="O10" s="4">
        <f>SUM(O8:O9)</f>
        <v>18035435623</v>
      </c>
      <c r="Q10" s="4">
        <f>SUM(Q8:Q9)</f>
        <v>12183400986</v>
      </c>
      <c r="S10" s="7">
        <f>SUM(S8:S9)</f>
        <v>8.8068429772698888E-3</v>
      </c>
    </row>
    <row r="11" spans="1:19" ht="23.25" thickTop="1" x14ac:dyDescent="0.25"/>
    <row r="12" spans="1:19" x14ac:dyDescent="0.25">
      <c r="Q12" s="2"/>
    </row>
    <row r="14" spans="1:19" x14ac:dyDescent="0.25">
      <c r="S14" s="2"/>
    </row>
  </sheetData>
  <mergeCells count="17"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rightToLeft="1" workbookViewId="0">
      <selection activeCell="G18" sqref="G18"/>
    </sheetView>
  </sheetViews>
  <sheetFormatPr defaultRowHeight="22.5" x14ac:dyDescent="0.25"/>
  <cols>
    <col min="1" max="1" width="24.85546875" style="1" bestFit="1" customWidth="1"/>
    <col min="2" max="2" width="1" style="1" customWidth="1"/>
    <col min="3" max="3" width="17.285156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3" t="s">
        <v>0</v>
      </c>
      <c r="B2" s="13"/>
      <c r="C2" s="13"/>
      <c r="D2" s="13"/>
      <c r="E2" s="13"/>
      <c r="F2" s="13"/>
      <c r="G2" s="13"/>
    </row>
    <row r="3" spans="1:7" ht="24" x14ac:dyDescent="0.25">
      <c r="A3" s="13" t="s">
        <v>54</v>
      </c>
      <c r="B3" s="13"/>
      <c r="C3" s="13"/>
      <c r="D3" s="13"/>
      <c r="E3" s="13"/>
      <c r="F3" s="13"/>
      <c r="G3" s="13"/>
    </row>
    <row r="4" spans="1:7" ht="24" x14ac:dyDescent="0.25">
      <c r="A4" s="13" t="s">
        <v>2</v>
      </c>
      <c r="B4" s="13"/>
      <c r="C4" s="13"/>
      <c r="D4" s="13"/>
      <c r="E4" s="13"/>
      <c r="F4" s="13"/>
      <c r="G4" s="13"/>
    </row>
    <row r="6" spans="1:7" ht="24" x14ac:dyDescent="0.25">
      <c r="A6" s="12" t="s">
        <v>58</v>
      </c>
      <c r="C6" s="12" t="s">
        <v>44</v>
      </c>
      <c r="E6" s="12" t="s">
        <v>76</v>
      </c>
      <c r="G6" s="12" t="s">
        <v>13</v>
      </c>
    </row>
    <row r="7" spans="1:7" x14ac:dyDescent="0.25">
      <c r="A7" s="1" t="s">
        <v>83</v>
      </c>
      <c r="C7" s="2">
        <v>98793239868</v>
      </c>
      <c r="E7" s="6">
        <v>0.99315552888303427</v>
      </c>
      <c r="G7" s="6">
        <v>7.1413273825019899E-2</v>
      </c>
    </row>
    <row r="8" spans="1:7" x14ac:dyDescent="0.25">
      <c r="A8" s="1" t="s">
        <v>84</v>
      </c>
      <c r="C8" s="2">
        <v>667942948</v>
      </c>
      <c r="E8" s="6">
        <v>6.7147431612828894E-3</v>
      </c>
      <c r="G8" s="6">
        <v>4.8282648396538188E-4</v>
      </c>
    </row>
    <row r="9" spans="1:7" x14ac:dyDescent="0.25">
      <c r="A9" s="1" t="s">
        <v>85</v>
      </c>
      <c r="C9" s="2">
        <v>12904570</v>
      </c>
      <c r="E9" s="6">
        <v>1.2972795568282029E-4</v>
      </c>
      <c r="G9" s="6">
        <v>9.3281442357336603E-6</v>
      </c>
    </row>
    <row r="10" spans="1:7" ht="23.25" thickBot="1" x14ac:dyDescent="0.3">
      <c r="C10" s="4">
        <f>SUM(C7:C9)</f>
        <v>99474087386</v>
      </c>
      <c r="E10" s="10">
        <f>SUM(E7:E9)</f>
        <v>0.99999999999999989</v>
      </c>
      <c r="G10" s="7">
        <f>SUM(G7:G9)</f>
        <v>7.1905428453221024E-2</v>
      </c>
    </row>
    <row r="11" spans="1:7" ht="23.25" thickTop="1" x14ac:dyDescent="0.25"/>
    <row r="12" spans="1:7" x14ac:dyDescent="0.25">
      <c r="G12" s="2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"/>
  <sheetViews>
    <sheetView rightToLeft="1" workbookViewId="0">
      <selection activeCell="O18" sqref="O18"/>
    </sheetView>
  </sheetViews>
  <sheetFormatPr defaultRowHeight="22.5" x14ac:dyDescent="0.25"/>
  <cols>
    <col min="1" max="1" width="30.425781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54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2" t="s">
        <v>55</v>
      </c>
      <c r="B6" s="12" t="s">
        <v>55</v>
      </c>
      <c r="C6" s="12" t="s">
        <v>55</v>
      </c>
      <c r="D6" s="12" t="s">
        <v>55</v>
      </c>
      <c r="E6" s="12" t="s">
        <v>55</v>
      </c>
      <c r="F6" s="12" t="s">
        <v>55</v>
      </c>
      <c r="G6" s="12" t="s">
        <v>55</v>
      </c>
      <c r="I6" s="12" t="s">
        <v>56</v>
      </c>
      <c r="J6" s="12" t="s">
        <v>56</v>
      </c>
      <c r="K6" s="12" t="s">
        <v>56</v>
      </c>
      <c r="L6" s="12" t="s">
        <v>56</v>
      </c>
      <c r="M6" s="12" t="s">
        <v>56</v>
      </c>
      <c r="O6" s="12" t="s">
        <v>57</v>
      </c>
      <c r="P6" s="12" t="s">
        <v>57</v>
      </c>
      <c r="Q6" s="12" t="s">
        <v>57</v>
      </c>
      <c r="R6" s="12" t="s">
        <v>57</v>
      </c>
      <c r="S6" s="12" t="s">
        <v>57</v>
      </c>
    </row>
    <row r="7" spans="1:19" ht="24" x14ac:dyDescent="0.25">
      <c r="A7" s="8" t="s">
        <v>58</v>
      </c>
      <c r="C7" s="8" t="s">
        <v>59</v>
      </c>
      <c r="E7" s="8" t="s">
        <v>25</v>
      </c>
      <c r="G7" s="8" t="s">
        <v>26</v>
      </c>
      <c r="I7" s="12" t="s">
        <v>60</v>
      </c>
      <c r="K7" s="12" t="s">
        <v>61</v>
      </c>
      <c r="M7" s="12" t="s">
        <v>62</v>
      </c>
      <c r="O7" s="12" t="s">
        <v>60</v>
      </c>
      <c r="Q7" s="12" t="s">
        <v>61</v>
      </c>
      <c r="S7" s="12" t="s">
        <v>62</v>
      </c>
    </row>
    <row r="8" spans="1:19" x14ac:dyDescent="0.25">
      <c r="A8" s="1" t="s">
        <v>35</v>
      </c>
      <c r="C8" s="1" t="s">
        <v>63</v>
      </c>
      <c r="E8" s="1" t="s">
        <v>37</v>
      </c>
      <c r="G8" s="2">
        <v>16</v>
      </c>
      <c r="I8" s="2">
        <v>249848236</v>
      </c>
      <c r="K8" s="1">
        <v>0</v>
      </c>
      <c r="M8" s="2">
        <v>249848236</v>
      </c>
      <c r="O8" s="2">
        <v>1468159999</v>
      </c>
      <c r="Q8" s="1">
        <v>0</v>
      </c>
      <c r="S8" s="2">
        <v>1468159999</v>
      </c>
    </row>
    <row r="9" spans="1:19" x14ac:dyDescent="0.25">
      <c r="A9" s="1" t="s">
        <v>47</v>
      </c>
      <c r="C9" s="2">
        <v>9</v>
      </c>
      <c r="E9" s="1" t="s">
        <v>63</v>
      </c>
      <c r="G9" s="1">
        <v>0</v>
      </c>
      <c r="I9" s="2">
        <v>12904570</v>
      </c>
      <c r="K9" s="2">
        <v>0</v>
      </c>
      <c r="M9" s="2">
        <v>12904570</v>
      </c>
      <c r="O9" s="2">
        <v>71978913</v>
      </c>
      <c r="Q9" s="2">
        <v>0</v>
      </c>
      <c r="S9" s="2">
        <v>71978913</v>
      </c>
    </row>
    <row r="10" spans="1:19" ht="23.25" thickBot="1" x14ac:dyDescent="0.3">
      <c r="I10" s="4">
        <f>SUM(I8:I9)</f>
        <v>262752806</v>
      </c>
      <c r="K10" s="3">
        <f>SUM(K8:K9)</f>
        <v>0</v>
      </c>
      <c r="M10" s="4">
        <f>SUM(M8:M9)</f>
        <v>262752806</v>
      </c>
      <c r="O10" s="4">
        <f>SUM(O8:O9)</f>
        <v>1540138912</v>
      </c>
      <c r="Q10" s="3">
        <f>SUM(Q8:Q9)</f>
        <v>0</v>
      </c>
      <c r="S10" s="4">
        <f>SUM(S8:S9)</f>
        <v>1540138912</v>
      </c>
    </row>
    <row r="11" spans="1:19" ht="23.25" thickTop="1" x14ac:dyDescent="0.25"/>
  </sheetData>
  <mergeCells count="12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rightToLeft="1" workbookViewId="0">
      <selection activeCell="I18" sqref="I18"/>
    </sheetView>
  </sheetViews>
  <sheetFormatPr defaultRowHeight="22.5" x14ac:dyDescent="0.25"/>
  <cols>
    <col min="1" max="1" width="30.8554687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54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1" t="s">
        <v>3</v>
      </c>
      <c r="C6" s="12" t="s">
        <v>56</v>
      </c>
      <c r="D6" s="12" t="s">
        <v>56</v>
      </c>
      <c r="E6" s="12" t="s">
        <v>56</v>
      </c>
      <c r="F6" s="12" t="s">
        <v>56</v>
      </c>
      <c r="G6" s="12" t="s">
        <v>56</v>
      </c>
      <c r="H6" s="12" t="s">
        <v>56</v>
      </c>
      <c r="I6" s="12" t="s">
        <v>56</v>
      </c>
      <c r="K6" s="12" t="s">
        <v>57</v>
      </c>
      <c r="L6" s="12" t="s">
        <v>57</v>
      </c>
      <c r="M6" s="12" t="s">
        <v>57</v>
      </c>
      <c r="N6" s="12" t="s">
        <v>57</v>
      </c>
      <c r="O6" s="12" t="s">
        <v>57</v>
      </c>
      <c r="P6" s="12" t="s">
        <v>57</v>
      </c>
      <c r="Q6" s="12" t="s">
        <v>57</v>
      </c>
    </row>
    <row r="7" spans="1:17" ht="24" x14ac:dyDescent="0.25">
      <c r="A7" s="12" t="s">
        <v>3</v>
      </c>
      <c r="C7" s="12" t="s">
        <v>7</v>
      </c>
      <c r="E7" s="12" t="s">
        <v>68</v>
      </c>
      <c r="G7" s="12" t="s">
        <v>69</v>
      </c>
      <c r="I7" s="12" t="s">
        <v>70</v>
      </c>
      <c r="K7" s="12" t="s">
        <v>7</v>
      </c>
      <c r="M7" s="12" t="s">
        <v>68</v>
      </c>
      <c r="O7" s="12" t="s">
        <v>69</v>
      </c>
      <c r="Q7" s="12" t="s">
        <v>70</v>
      </c>
    </row>
    <row r="8" spans="1:17" x14ac:dyDescent="0.25">
      <c r="A8" s="1" t="s">
        <v>18</v>
      </c>
      <c r="C8" s="2">
        <v>20</v>
      </c>
      <c r="E8" s="2">
        <v>107865000</v>
      </c>
      <c r="G8" s="2">
        <v>98376875</v>
      </c>
      <c r="I8" s="2">
        <v>9488125</v>
      </c>
      <c r="K8" s="2">
        <v>20</v>
      </c>
      <c r="M8" s="2">
        <v>107865000</v>
      </c>
      <c r="O8" s="2">
        <v>79633831</v>
      </c>
      <c r="Q8" s="2">
        <v>28231169</v>
      </c>
    </row>
    <row r="9" spans="1:17" x14ac:dyDescent="0.25">
      <c r="A9" s="1" t="s">
        <v>15</v>
      </c>
      <c r="C9" s="2">
        <v>27140</v>
      </c>
      <c r="E9" s="2">
        <v>144825102329</v>
      </c>
      <c r="G9" s="2">
        <v>133373936578</v>
      </c>
      <c r="I9" s="2">
        <v>11451165751</v>
      </c>
      <c r="K9" s="2">
        <v>27140</v>
      </c>
      <c r="M9" s="2">
        <v>144825102329</v>
      </c>
      <c r="O9" s="2">
        <v>113549092137</v>
      </c>
      <c r="Q9" s="2">
        <v>31276010192</v>
      </c>
    </row>
    <row r="10" spans="1:17" x14ac:dyDescent="0.25">
      <c r="A10" s="1" t="s">
        <v>17</v>
      </c>
      <c r="C10" s="2">
        <v>138670</v>
      </c>
      <c r="E10" s="2">
        <v>736802521493</v>
      </c>
      <c r="G10" s="2">
        <v>682287306900</v>
      </c>
      <c r="I10" s="2">
        <v>54515214593</v>
      </c>
      <c r="K10" s="2">
        <v>138670</v>
      </c>
      <c r="M10" s="2">
        <v>736802521493</v>
      </c>
      <c r="O10" s="2">
        <v>578710091638</v>
      </c>
      <c r="Q10" s="2">
        <v>158092429855</v>
      </c>
    </row>
    <row r="11" spans="1:17" x14ac:dyDescent="0.25">
      <c r="A11" s="1" t="s">
        <v>16</v>
      </c>
      <c r="C11" s="2">
        <v>84190</v>
      </c>
      <c r="E11" s="2">
        <v>446490088875</v>
      </c>
      <c r="G11" s="2">
        <v>413672717476</v>
      </c>
      <c r="I11" s="2">
        <v>32817371399</v>
      </c>
      <c r="K11" s="2">
        <v>84190</v>
      </c>
      <c r="M11" s="2">
        <v>446490088875</v>
      </c>
      <c r="O11" s="2">
        <v>352290162892</v>
      </c>
      <c r="Q11" s="2">
        <v>94199925983</v>
      </c>
    </row>
    <row r="12" spans="1:17" x14ac:dyDescent="0.25">
      <c r="A12" s="1" t="s">
        <v>32</v>
      </c>
      <c r="C12" s="2">
        <v>30100</v>
      </c>
      <c r="E12" s="2">
        <v>26829764408</v>
      </c>
      <c r="G12" s="2">
        <v>26438718021</v>
      </c>
      <c r="I12" s="2">
        <v>391046387</v>
      </c>
      <c r="K12" s="2">
        <v>30100</v>
      </c>
      <c r="M12" s="2">
        <v>26829764408</v>
      </c>
      <c r="O12" s="2">
        <v>24669784032</v>
      </c>
      <c r="Q12" s="2">
        <v>2159980376</v>
      </c>
    </row>
    <row r="13" spans="1:17" x14ac:dyDescent="0.25">
      <c r="A13" s="1" t="s">
        <v>71</v>
      </c>
      <c r="C13" s="2">
        <v>18500</v>
      </c>
      <c r="E13" s="2">
        <v>15921610457</v>
      </c>
      <c r="G13" s="2">
        <v>15916951837</v>
      </c>
      <c r="I13" s="2">
        <v>4658620</v>
      </c>
      <c r="K13" s="2">
        <v>18500</v>
      </c>
      <c r="M13" s="2">
        <v>15921610457</v>
      </c>
      <c r="O13" s="2">
        <v>16342143350</v>
      </c>
      <c r="Q13" s="9">
        <v>-420532893</v>
      </c>
    </row>
    <row r="14" spans="1:17" x14ac:dyDescent="0.25">
      <c r="A14" s="1" t="s">
        <v>28</v>
      </c>
      <c r="C14" s="2">
        <v>0</v>
      </c>
      <c r="E14" s="2">
        <v>0</v>
      </c>
      <c r="G14" s="2">
        <v>223154176</v>
      </c>
      <c r="I14" s="9">
        <v>-223154176</v>
      </c>
      <c r="K14" s="2">
        <v>0</v>
      </c>
      <c r="M14" s="2">
        <v>0</v>
      </c>
      <c r="O14" s="2">
        <v>0</v>
      </c>
      <c r="Q14" s="2">
        <v>0</v>
      </c>
    </row>
    <row r="15" spans="1:17" ht="23.25" thickBot="1" x14ac:dyDescent="0.3">
      <c r="E15" s="4">
        <f>SUM(E8:E14)</f>
        <v>1370976952562</v>
      </c>
      <c r="G15" s="4">
        <f>SUM(G8:G14)</f>
        <v>1272011161863</v>
      </c>
      <c r="I15" s="4">
        <f>SUM(I8:I14)</f>
        <v>98965790699</v>
      </c>
      <c r="M15" s="4">
        <f>SUM(M8:M14)</f>
        <v>1370976952562</v>
      </c>
      <c r="O15" s="4">
        <f>SUM(O8:O14)</f>
        <v>1085640907880</v>
      </c>
      <c r="Q15" s="4">
        <f>SUM(Q8:Q14)</f>
        <v>285336044682</v>
      </c>
    </row>
    <row r="16" spans="1:17" ht="23.25" thickTop="1" x14ac:dyDescent="0.2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"/>
  <sheetViews>
    <sheetView rightToLeft="1" workbookViewId="0">
      <selection activeCell="J20" sqref="J20"/>
    </sheetView>
  </sheetViews>
  <sheetFormatPr defaultRowHeight="22.5" x14ac:dyDescent="0.25"/>
  <cols>
    <col min="1" max="1" width="31.7109375" style="1" bestFit="1" customWidth="1"/>
    <col min="2" max="2" width="1" style="1" customWidth="1"/>
    <col min="3" max="3" width="7" style="1" bestFit="1" customWidth="1"/>
    <col min="4" max="4" width="1" style="1" customWidth="1"/>
    <col min="5" max="5" width="16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8.285156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54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1" t="s">
        <v>3</v>
      </c>
      <c r="C6" s="12" t="s">
        <v>56</v>
      </c>
      <c r="D6" s="12" t="s">
        <v>56</v>
      </c>
      <c r="E6" s="12" t="s">
        <v>56</v>
      </c>
      <c r="F6" s="12" t="s">
        <v>56</v>
      </c>
      <c r="G6" s="12" t="s">
        <v>56</v>
      </c>
      <c r="H6" s="12" t="s">
        <v>56</v>
      </c>
      <c r="I6" s="12" t="s">
        <v>56</v>
      </c>
      <c r="K6" s="12" t="s">
        <v>57</v>
      </c>
      <c r="L6" s="12" t="s">
        <v>57</v>
      </c>
      <c r="M6" s="12" t="s">
        <v>57</v>
      </c>
      <c r="N6" s="12" t="s">
        <v>57</v>
      </c>
      <c r="O6" s="12" t="s">
        <v>57</v>
      </c>
      <c r="P6" s="12" t="s">
        <v>57</v>
      </c>
      <c r="Q6" s="12" t="s">
        <v>57</v>
      </c>
    </row>
    <row r="7" spans="1:17" ht="24" x14ac:dyDescent="0.25">
      <c r="A7" s="12" t="s">
        <v>3</v>
      </c>
      <c r="C7" s="12" t="s">
        <v>7</v>
      </c>
      <c r="E7" s="12" t="s">
        <v>68</v>
      </c>
      <c r="G7" s="12" t="s">
        <v>69</v>
      </c>
      <c r="I7" s="12" t="s">
        <v>72</v>
      </c>
      <c r="K7" s="12" t="s">
        <v>7</v>
      </c>
      <c r="M7" s="12" t="s">
        <v>68</v>
      </c>
      <c r="O7" s="12" t="s">
        <v>69</v>
      </c>
      <c r="Q7" s="12" t="s">
        <v>72</v>
      </c>
    </row>
    <row r="8" spans="1:17" x14ac:dyDescent="0.25">
      <c r="A8" s="1" t="s">
        <v>15</v>
      </c>
      <c r="C8" s="2">
        <v>0</v>
      </c>
      <c r="E8" s="2">
        <v>0</v>
      </c>
      <c r="G8" s="2">
        <v>0</v>
      </c>
      <c r="I8" s="2">
        <v>0</v>
      </c>
      <c r="K8" s="2">
        <v>4280</v>
      </c>
      <c r="M8" s="2">
        <v>18097107592</v>
      </c>
      <c r="O8" s="2">
        <v>17733830650</v>
      </c>
      <c r="Q8" s="2">
        <v>363276942</v>
      </c>
    </row>
    <row r="9" spans="1:17" x14ac:dyDescent="0.25">
      <c r="A9" s="1" t="s">
        <v>16</v>
      </c>
      <c r="C9" s="2">
        <v>0</v>
      </c>
      <c r="E9" s="2">
        <v>0</v>
      </c>
      <c r="G9" s="2">
        <v>0</v>
      </c>
      <c r="I9" s="2">
        <v>0</v>
      </c>
      <c r="K9" s="2">
        <v>3650</v>
      </c>
      <c r="M9" s="2">
        <v>15512602278</v>
      </c>
      <c r="O9" s="2">
        <v>15159554313</v>
      </c>
      <c r="Q9" s="2">
        <v>353047965</v>
      </c>
    </row>
    <row r="10" spans="1:17" x14ac:dyDescent="0.25">
      <c r="A10" s="1" t="s">
        <v>17</v>
      </c>
      <c r="C10" s="2">
        <v>0</v>
      </c>
      <c r="E10" s="2">
        <v>0</v>
      </c>
      <c r="G10" s="2">
        <v>0</v>
      </c>
      <c r="I10" s="2">
        <v>0</v>
      </c>
      <c r="K10" s="2">
        <v>4490</v>
      </c>
      <c r="M10" s="2">
        <v>19647378001</v>
      </c>
      <c r="O10" s="2">
        <v>18691368636</v>
      </c>
      <c r="Q10" s="2">
        <v>956009365</v>
      </c>
    </row>
    <row r="11" spans="1:17" x14ac:dyDescent="0.25">
      <c r="A11" s="1" t="s">
        <v>28</v>
      </c>
      <c r="C11" s="2">
        <v>2901</v>
      </c>
      <c r="E11" s="2">
        <v>2901000000</v>
      </c>
      <c r="G11" s="2">
        <v>2655456119</v>
      </c>
      <c r="I11" s="2">
        <v>245543881</v>
      </c>
      <c r="K11" s="2">
        <v>2901</v>
      </c>
      <c r="M11" s="2">
        <v>2901000000</v>
      </c>
      <c r="O11" s="2">
        <v>2655456119</v>
      </c>
      <c r="Q11" s="2">
        <v>245543881</v>
      </c>
    </row>
    <row r="12" spans="1:17" x14ac:dyDescent="0.25">
      <c r="A12" s="1" t="s">
        <v>67</v>
      </c>
      <c r="C12" s="2">
        <v>0</v>
      </c>
      <c r="E12" s="2">
        <v>0</v>
      </c>
      <c r="G12" s="2">
        <v>0</v>
      </c>
      <c r="I12" s="2">
        <v>0</v>
      </c>
      <c r="K12" s="2">
        <v>1295</v>
      </c>
      <c r="M12" s="2">
        <v>1122211103</v>
      </c>
      <c r="O12" s="2">
        <v>1114507432</v>
      </c>
      <c r="Q12" s="2">
        <v>7703671</v>
      </c>
    </row>
    <row r="13" spans="1:17" x14ac:dyDescent="0.25">
      <c r="A13" s="1" t="s">
        <v>65</v>
      </c>
      <c r="C13" s="2">
        <v>0</v>
      </c>
      <c r="E13" s="2">
        <v>0</v>
      </c>
      <c r="G13" s="2">
        <v>0</v>
      </c>
      <c r="I13" s="2">
        <v>0</v>
      </c>
      <c r="K13" s="2">
        <v>31326</v>
      </c>
      <c r="M13" s="2">
        <v>31326000000</v>
      </c>
      <c r="O13" s="2">
        <v>30852521293</v>
      </c>
      <c r="Q13" s="2">
        <v>473478707</v>
      </c>
    </row>
    <row r="14" spans="1:17" x14ac:dyDescent="0.25">
      <c r="A14" s="1" t="s">
        <v>66</v>
      </c>
      <c r="C14" s="2">
        <v>0</v>
      </c>
      <c r="E14" s="2">
        <v>0</v>
      </c>
      <c r="G14" s="2">
        <v>0</v>
      </c>
      <c r="I14" s="2">
        <v>0</v>
      </c>
      <c r="K14" s="2">
        <v>1019</v>
      </c>
      <c r="M14" s="2">
        <v>1012507033</v>
      </c>
      <c r="O14" s="2">
        <v>988884388</v>
      </c>
      <c r="Q14" s="2">
        <v>23622645</v>
      </c>
    </row>
    <row r="15" spans="1:17" x14ac:dyDescent="0.25">
      <c r="A15" s="1" t="s">
        <v>64</v>
      </c>
      <c r="C15" s="2">
        <v>0</v>
      </c>
      <c r="E15" s="2">
        <v>0</v>
      </c>
      <c r="G15" s="2">
        <v>0</v>
      </c>
      <c r="I15" s="2">
        <v>0</v>
      </c>
      <c r="K15" s="2">
        <v>5000</v>
      </c>
      <c r="M15" s="2">
        <v>4937567679</v>
      </c>
      <c r="O15" s="2">
        <v>4859075272</v>
      </c>
      <c r="Q15" s="2">
        <v>78492407</v>
      </c>
    </row>
    <row r="16" spans="1:17" ht="23.25" thickBot="1" x14ac:dyDescent="0.3">
      <c r="E16" s="4">
        <f>SUM(E8:E15)</f>
        <v>2901000000</v>
      </c>
      <c r="G16" s="4">
        <f>SUM(G8:G15)</f>
        <v>2655456119</v>
      </c>
      <c r="I16" s="4">
        <f>SUM(I8:I15)</f>
        <v>245543881</v>
      </c>
      <c r="M16" s="4">
        <f>SUM(M8:M15)</f>
        <v>94556373686</v>
      </c>
      <c r="O16" s="4">
        <f>SUM(O8:O15)</f>
        <v>92055198103</v>
      </c>
      <c r="Q16" s="4">
        <f>SUM(Q8:Q15)</f>
        <v>2501175583</v>
      </c>
    </row>
    <row r="17" spans="9:17" ht="23.25" thickTop="1" x14ac:dyDescent="0.25"/>
    <row r="18" spans="9:17" x14ac:dyDescent="0.25">
      <c r="I18" s="2"/>
    </row>
    <row r="19" spans="9:17" x14ac:dyDescent="0.25">
      <c r="Q19" s="2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3"/>
  <sheetViews>
    <sheetView rightToLeft="1" workbookViewId="0">
      <selection activeCell="U9" sqref="U9"/>
    </sheetView>
  </sheetViews>
  <sheetFormatPr defaultRowHeight="22.5" x14ac:dyDescent="0.25"/>
  <cols>
    <col min="1" max="1" width="28.71093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5.8554687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4" x14ac:dyDescent="0.25">
      <c r="A3" s="13" t="s">
        <v>54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4" x14ac:dyDescent="0.25">
      <c r="A6" s="11" t="s">
        <v>3</v>
      </c>
      <c r="C6" s="12" t="s">
        <v>56</v>
      </c>
      <c r="D6" s="12" t="s">
        <v>56</v>
      </c>
      <c r="E6" s="12" t="s">
        <v>56</v>
      </c>
      <c r="F6" s="12" t="s">
        <v>56</v>
      </c>
      <c r="G6" s="12" t="s">
        <v>56</v>
      </c>
      <c r="H6" s="12" t="s">
        <v>56</v>
      </c>
      <c r="I6" s="12" t="s">
        <v>56</v>
      </c>
      <c r="J6" s="12" t="s">
        <v>56</v>
      </c>
      <c r="K6" s="12" t="s">
        <v>56</v>
      </c>
      <c r="M6" s="12" t="s">
        <v>57</v>
      </c>
      <c r="N6" s="12" t="s">
        <v>57</v>
      </c>
      <c r="O6" s="12" t="s">
        <v>57</v>
      </c>
      <c r="P6" s="12" t="s">
        <v>57</v>
      </c>
      <c r="Q6" s="12" t="s">
        <v>57</v>
      </c>
      <c r="R6" s="12" t="s">
        <v>57</v>
      </c>
      <c r="S6" s="12" t="s">
        <v>57</v>
      </c>
      <c r="T6" s="12" t="s">
        <v>57</v>
      </c>
      <c r="U6" s="12" t="s">
        <v>57</v>
      </c>
    </row>
    <row r="7" spans="1:21" ht="24" x14ac:dyDescent="0.25">
      <c r="A7" s="12" t="s">
        <v>3</v>
      </c>
      <c r="C7" s="12" t="s">
        <v>73</v>
      </c>
      <c r="E7" s="12" t="s">
        <v>74</v>
      </c>
      <c r="G7" s="12" t="s">
        <v>75</v>
      </c>
      <c r="I7" s="12" t="s">
        <v>44</v>
      </c>
      <c r="K7" s="12" t="s">
        <v>76</v>
      </c>
      <c r="M7" s="12" t="s">
        <v>73</v>
      </c>
      <c r="O7" s="12" t="s">
        <v>74</v>
      </c>
      <c r="Q7" s="12" t="s">
        <v>75</v>
      </c>
      <c r="S7" s="12" t="s">
        <v>44</v>
      </c>
      <c r="U7" s="12" t="s">
        <v>76</v>
      </c>
    </row>
    <row r="8" spans="1:21" x14ac:dyDescent="0.25">
      <c r="A8" s="1" t="s">
        <v>15</v>
      </c>
      <c r="C8" s="2">
        <v>0</v>
      </c>
      <c r="E8" s="2">
        <v>11451165751</v>
      </c>
      <c r="G8" s="2">
        <v>0</v>
      </c>
      <c r="I8" s="2">
        <v>11451165751</v>
      </c>
      <c r="K8" s="6">
        <v>0.11591041822598566</v>
      </c>
      <c r="M8" s="2">
        <v>0</v>
      </c>
      <c r="O8" s="2">
        <v>31276010192</v>
      </c>
      <c r="Q8" s="2">
        <v>363276942</v>
      </c>
      <c r="S8" s="2">
        <v>31639287134</v>
      </c>
      <c r="U8" s="6">
        <v>0.11091038540667861</v>
      </c>
    </row>
    <row r="9" spans="1:21" x14ac:dyDescent="0.25">
      <c r="A9" s="1" t="s">
        <v>16</v>
      </c>
      <c r="C9" s="2">
        <v>0</v>
      </c>
      <c r="E9" s="2">
        <v>32817371399</v>
      </c>
      <c r="G9" s="2">
        <v>0</v>
      </c>
      <c r="I9" s="2">
        <v>32817371399</v>
      </c>
      <c r="K9" s="6">
        <v>0.33218235825495823</v>
      </c>
      <c r="M9" s="2">
        <v>0</v>
      </c>
      <c r="O9" s="2">
        <v>94199925983</v>
      </c>
      <c r="Q9" s="2">
        <v>353047965</v>
      </c>
      <c r="S9" s="2">
        <v>94552973948</v>
      </c>
      <c r="U9" s="6">
        <v>0.33145205634708985</v>
      </c>
    </row>
    <row r="10" spans="1:21" x14ac:dyDescent="0.25">
      <c r="A10" s="1" t="s">
        <v>17</v>
      </c>
      <c r="C10" s="2">
        <v>0</v>
      </c>
      <c r="E10" s="2">
        <v>54515214592</v>
      </c>
      <c r="G10" s="2">
        <v>0</v>
      </c>
      <c r="I10" s="2">
        <v>54515214592</v>
      </c>
      <c r="K10" s="6">
        <v>0.5518111832837862</v>
      </c>
      <c r="M10" s="2">
        <v>0</v>
      </c>
      <c r="O10" s="2">
        <v>158092429855</v>
      </c>
      <c r="Q10" s="2">
        <v>956009365</v>
      </c>
      <c r="S10" s="2">
        <v>159048439220</v>
      </c>
      <c r="U10" s="6">
        <v>0.55753859489661461</v>
      </c>
    </row>
    <row r="11" spans="1:21" x14ac:dyDescent="0.25">
      <c r="A11" s="1" t="s">
        <v>18</v>
      </c>
      <c r="C11" s="2">
        <v>0</v>
      </c>
      <c r="E11" s="2">
        <v>9488126</v>
      </c>
      <c r="G11" s="2">
        <v>0</v>
      </c>
      <c r="I11" s="2">
        <v>9488126</v>
      </c>
      <c r="K11" s="6">
        <v>9.6040235269916351E-5</v>
      </c>
      <c r="M11" s="2">
        <v>0</v>
      </c>
      <c r="O11" s="2">
        <v>28231169</v>
      </c>
      <c r="Q11" s="2">
        <v>0</v>
      </c>
      <c r="S11" s="2">
        <v>28231169</v>
      </c>
      <c r="U11" s="6">
        <v>9.896334961688577E-5</v>
      </c>
    </row>
    <row r="12" spans="1:21" ht="23.25" thickBot="1" x14ac:dyDescent="0.3">
      <c r="C12" s="4">
        <f>SUM(C8:C11)</f>
        <v>0</v>
      </c>
      <c r="E12" s="4">
        <f>SUM(E8:E11)</f>
        <v>98793239868</v>
      </c>
      <c r="G12" s="4">
        <f>SUM(G8:G11)</f>
        <v>0</v>
      </c>
      <c r="I12" s="4">
        <f>SUM(I8:I11)</f>
        <v>98793239868</v>
      </c>
      <c r="K12" s="10">
        <f>SUM(K8:K11)</f>
        <v>1</v>
      </c>
      <c r="M12" s="4">
        <f>SUM(M8:M11)</f>
        <v>0</v>
      </c>
      <c r="O12" s="4">
        <f>SUM(O8:O11)</f>
        <v>283596597199</v>
      </c>
      <c r="Q12" s="4">
        <f>SUM(Q8:Q11)</f>
        <v>1672334272</v>
      </c>
      <c r="S12" s="4">
        <f>SUM(S8:S11)</f>
        <v>285268931471</v>
      </c>
      <c r="U12" s="10">
        <f>SUM(U8:U11)</f>
        <v>1</v>
      </c>
    </row>
    <row r="13" spans="1:21" ht="23.25" thickTop="1" x14ac:dyDescent="0.2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 </vt:lpstr>
      <vt:lpstr>جمع درآمدها</vt:lpstr>
      <vt:lpstr>سود اوراق بهادار و سپرده بانکی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تاییدیه!Print_Area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cp:lastPrinted>2020-02-25T09:13:05Z</cp:lastPrinted>
  <dcterms:created xsi:type="dcterms:W3CDTF">2020-02-25T11:10:25Z</dcterms:created>
  <dcterms:modified xsi:type="dcterms:W3CDTF">2020-02-29T08:12:45Z</dcterms:modified>
</cp:coreProperties>
</file>